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metadata.xml" ContentType="application/vnd.openxmlformats-officedocument.spreadsheetml.sheetMetadata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tables/table3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505"/>
  <workbookPr defaultThemeVersion="166925"/>
  <mc:AlternateContent xmlns:mc="http://schemas.openxmlformats.org/markup-compatibility/2006">
    <mc:Choice Requires="x15">
      <x15ac:absPath xmlns:x15ac="http://schemas.microsoft.com/office/spreadsheetml/2010/11/ac" url="E:\Documents\0 - Pro\0 - XLerateur\0 - Produits\0 - 509 - Let, lambda, assemb.v, fractionner\"/>
    </mc:Choice>
  </mc:AlternateContent>
  <xr:revisionPtr revIDLastSave="0" documentId="13_ncr:1_{9D7A2F73-8780-4BA8-9D57-66A9AADC0426}" xr6:coauthVersionLast="47" xr6:coauthVersionMax="47" xr10:uidLastSave="{00000000-0000-0000-0000-000000000000}"/>
  <bookViews>
    <workbookView xWindow="-120" yWindow="-120" windowWidth="51840" windowHeight="21840" activeTab="1" xr2:uid="{C75FAC84-C084-47DA-8A50-F111CFCD7207}"/>
  </bookViews>
  <sheets>
    <sheet name="Feuil1" sheetId="1" r:id="rId1"/>
    <sheet name="T1" sheetId="5" r:id="rId2"/>
    <sheet name="T2" sheetId="6" r:id="rId3"/>
    <sheet name="T3" sheetId="7" r:id="rId4"/>
    <sheet name="Feuil2" sheetId="2" r:id="rId5"/>
    <sheet name="Feuil3" sheetId="3" r:id="rId6"/>
    <sheet name="Feuil4" sheetId="4" r:id="rId7"/>
  </sheets>
  <definedNames>
    <definedName name="L.Joindre.Resultat.Filtre" comment="Rentrer la plage des intitulé, puis des filtres, puis de la valeur du filtre.">_xlfn.LAMBDA(_xlpm.plage_intitule,_xlpm.plage_filtre,_xlpm._valeur_filtre,_xlfn.TEXTJOIN(";",TRUE,_xlfn.UNIQUE(_xlfn._xlws.FILTER(_xlpm.plage_intitule,_xlpm.plage_filtre=_xlpm._valeur_filtre))))</definedName>
    <definedName name="L.SUM.PLUS.10">_xlfn.LAMBDA(_xlpm.x,_xlpm.y,_xlpm.x+_xlpm.y+10)</definedName>
    <definedName name="Trimestre1">Feuil2!$A$1:$A$3</definedName>
    <definedName name="Trimestre2">Feuil3!$A$1:$A$4</definedName>
    <definedName name="Trimestre3">Feuil4!$A$1:$A$2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U2" i="1" l="1" a="1"/>
  <c r="U2" i="1" s="1"/>
  <c r="I2" i="5" l="1" a="1"/>
  <c r="I2" i="5" s="1"/>
  <c r="E2" i="5" a="1"/>
  <c r="E2" i="5" s="1"/>
  <c r="E3" i="5" a="1"/>
  <c r="E3" i="5" s="1"/>
  <c r="E4" i="5" a="1"/>
  <c r="E4" i="5" s="1"/>
  <c r="E5" i="5" a="1"/>
  <c r="E5" i="5" s="1"/>
  <c r="E6" i="5" a="1"/>
  <c r="E6" i="5" s="1"/>
  <c r="E7" i="5" a="1"/>
  <c r="E7" i="5" s="1"/>
  <c r="I3" i="5" a="1"/>
  <c r="I3" i="5" s="1"/>
  <c r="I4" i="5" a="1"/>
  <c r="I4" i="5" s="1"/>
  <c r="I5" i="5" a="1"/>
  <c r="I5" i="5" s="1"/>
  <c r="H3" i="5" a="1"/>
  <c r="H3" i="5" s="1"/>
  <c r="H4" i="5" a="1"/>
  <c r="H4" i="5" s="1"/>
  <c r="H5" i="5" a="1"/>
  <c r="H5" i="5" s="1"/>
  <c r="G2" i="5" a="1"/>
  <c r="D4" i="5"/>
  <c r="D2" i="5"/>
  <c r="D3" i="5"/>
  <c r="D5" i="5"/>
  <c r="D6" i="5"/>
  <c r="D7" i="5"/>
  <c r="S2" i="1" a="1"/>
  <c r="S2" i="1" s="1"/>
  <c r="Q2" i="1" a="1"/>
  <c r="Q2" i="1" s="1"/>
  <c r="H13" i="1"/>
  <c r="H12" i="1"/>
  <c r="M2" i="1" a="1"/>
  <c r="M2" i="1" s="1"/>
  <c r="I8" i="1"/>
  <c r="H2" i="1" a="1"/>
  <c r="H2" i="1" s="1"/>
  <c r="J2" i="1" a="1"/>
  <c r="J2" i="1" s="1"/>
  <c r="F5" i="1" a="1"/>
  <c r="F5" i="1" s="1"/>
  <c r="F2" i="1" a="1"/>
  <c r="F2" i="1" s="1"/>
  <c r="M1" i="5" l="1" a="1"/>
  <c r="M1" i="5" s="1"/>
  <c r="G2" i="5"/>
  <c r="H2" i="5" l="1" a="1"/>
  <c r="H2" i="5" s="1"/>
</calcChain>
</file>

<file path=xl/metadata.xml><?xml version="1.0" encoding="utf-8"?>
<metadata xmlns="http://schemas.openxmlformats.org/spreadsheetml/2006/main" xmlns:xlrd="http://schemas.microsoft.com/office/spreadsheetml/2017/richdata" xmlns:xda="http://schemas.microsoft.com/office/spreadsheetml/2017/dynamicarray">
  <metadataTypes count="1">
    <metadataType name="XLDAPR" minSupportedVersion="120000" copy="1" pasteAll="1" pasteValues="1" merge="1" splitFirst="1" rowColShift="1" clearFormats="1" clearComments="1" assign="1" coerce="1" cellMeta="1"/>
  </metadataTypes>
  <futureMetadata name="XLDAPR" count="1">
    <bk>
      <extLst>
        <ext uri="{bdbb8cdc-fa1e-496e-a857-3c3f30c029c3}">
          <xda:dynamicArrayProperties fDynamic="1" fCollapsed="0"/>
        </ext>
      </extLst>
    </bk>
  </futureMetadata>
  <cellMetadata count="1">
    <bk>
      <rc t="1" v="0"/>
    </bk>
  </cellMetadata>
</metadata>
</file>

<file path=xl/sharedStrings.xml><?xml version="1.0" encoding="utf-8"?>
<sst xmlns="http://schemas.openxmlformats.org/spreadsheetml/2006/main" count="40" uniqueCount="20">
  <si>
    <t>a</t>
  </si>
  <si>
    <t>b</t>
  </si>
  <si>
    <t>c</t>
  </si>
  <si>
    <t>e</t>
  </si>
  <si>
    <t>d</t>
  </si>
  <si>
    <t>f</t>
  </si>
  <si>
    <t>h</t>
  </si>
  <si>
    <t>Count</t>
  </si>
  <si>
    <t>Counta</t>
  </si>
  <si>
    <t>Id</t>
  </si>
  <si>
    <t>Intitulé</t>
  </si>
  <si>
    <t>Auto</t>
  </si>
  <si>
    <t>Avion</t>
  </si>
  <si>
    <t>Montant</t>
  </si>
  <si>
    <t>Ordinateur</t>
  </si>
  <si>
    <t>Clavier</t>
  </si>
  <si>
    <t>Taux de 10%</t>
  </si>
  <si>
    <t>Filtre</t>
  </si>
  <si>
    <t>Montants concaténés</t>
  </si>
  <si>
    <t>Avec une lambda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</si>
</sst>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2">
    <dxf>
      <numFmt numFmtId="0" formatCode="General"/>
    </dxf>
    <dxf>
      <numFmt numFmtId="0" formatCode="General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eetMetadata" Target="metadata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E3F1D190-39F9-4773-BA15-EA3C827F0787}" name="T_1" displayName="T_1" ref="A1:E7" totalsRowShown="0">
  <autoFilter ref="A1:E7" xr:uid="{E3F1D190-39F9-4773-BA15-EA3C827F0787}"/>
  <tableColumns count="5">
    <tableColumn id="1" xr3:uid="{DF65389A-20DE-4AF3-BABB-D0CEC1682DF6}" name="Id"/>
    <tableColumn id="2" xr3:uid="{292931CE-4A13-47A1-B82F-F5A2652EDC1B}" name="Intitulé"/>
    <tableColumn id="3" xr3:uid="{F1A1FC6D-34A5-4ED0-A96A-09F6F19ADA27}" name="Montant"/>
    <tableColumn id="4" xr3:uid="{D176EBE3-C8BF-445E-84B7-50FC4C4AB6D6}" name="Taux de 10%" dataDxfId="1">
      <calculatedColumnFormula>T_1[[#This Row],[Montant]]*0.1</calculatedColumnFormula>
    </tableColumn>
    <tableColumn id="5" xr3:uid="{7700AEC2-AABB-4CE4-BF20-8466FB559336}" name="Filtre" dataDxfId="0">
      <calculatedColumnFormula array="1">_xlfn.TEXTJOIN(";",,_xlfn._xlws.FILTER(T_1[Intitulé],T_1[Intitulé]="Clavier"))</calculatedColumnFormula>
    </tableColumn>
  </tableColumns>
  <tableStyleInfo name="TableStyleMedium2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02AED6F7-F2DA-4427-B2DA-E320CB6912E6}" name="T_2" displayName="T_2" ref="A1:C4" totalsRowShown="0">
  <autoFilter ref="A1:C4" xr:uid="{02AED6F7-F2DA-4427-B2DA-E320CB6912E6}"/>
  <tableColumns count="3">
    <tableColumn id="1" xr3:uid="{D403E9E0-3918-43C1-9529-89EB532737FC}" name="Id"/>
    <tableColumn id="2" xr3:uid="{836FF088-6EC7-42E8-9D33-D2D4C61825F2}" name="Intitulé"/>
    <tableColumn id="3" xr3:uid="{72187D88-FC7C-436C-B10E-B25B413840E9}" name="Montant"/>
  </tableColumns>
  <tableStyleInfo name="TableStyleMedium2" showFirstColumn="0" showLastColumn="0" showRowStripes="1" showColumnStripes="0"/>
</table>
</file>

<file path=xl/tables/table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E4997D71-6477-4A3E-84EB-6A761816FC1D}" name="T_3" displayName="T_3" ref="A1:C3" totalsRowShown="0">
  <autoFilter ref="A1:C3" xr:uid="{E4997D71-6477-4A3E-84EB-6A761816FC1D}"/>
  <tableColumns count="3">
    <tableColumn id="1" xr3:uid="{A62F1032-2435-44BC-9B8D-4B35E3FAC2A0}" name="Id"/>
    <tableColumn id="2" xr3:uid="{F74268B0-FE96-49F3-9E91-57BF0AB883AF}" name="Intitulé"/>
    <tableColumn id="3" xr3:uid="{76C0D494-8A21-46D8-A300-FCE263D5F60E}" name="Montant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table" Target="../tables/table2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table" Target="../tables/table3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6F8BFB1-9A0D-44D1-A91E-B7ECAD49DFA0}">
  <dimension ref="A2:Y14"/>
  <sheetViews>
    <sheetView topLeftCell="J1" workbookViewId="0">
      <selection activeCell="U2" sqref="U2"/>
    </sheetView>
  </sheetViews>
  <sheetFormatPr baseColWidth="10" defaultRowHeight="15" x14ac:dyDescent="0.25"/>
  <sheetData>
    <row r="2" spans="1:25" x14ac:dyDescent="0.25">
      <c r="A2" t="s">
        <v>0</v>
      </c>
      <c r="C2" t="s">
        <v>3</v>
      </c>
      <c r="F2" t="str" cm="1">
        <f t="array" ref="F2:F4">A2:A4</f>
        <v>a</v>
      </c>
      <c r="H2" t="str" cm="1">
        <f t="array" ref="H2:H6">_xlfn.UNIQUE(_xlfn._xlws.SORT(_xlfn.VSTACK(A2:A4,C2:C4)))</f>
        <v>a</v>
      </c>
      <c r="J2" t="str" cm="1">
        <f t="array" ref="J2:K4">_xlfn.HSTACK(A2:A4,C2:C4)</f>
        <v>a</v>
      </c>
      <c r="K2" t="str">
        <v>e</v>
      </c>
      <c r="M2" cm="1">
        <f t="array" ref="M2:O13">_xlfn.VSTACK(Feuil2:Feuil4!A1:C4)</f>
        <v>1</v>
      </c>
      <c r="N2">
        <v>0</v>
      </c>
      <c r="O2">
        <v>0</v>
      </c>
      <c r="Q2" cm="1">
        <f t="array" ref="Q2:Q10">_xlfn.VSTACK(Feuil2!A1:A3,Feuil3!A1:A4,Feuil4!A1:A2)</f>
        <v>1</v>
      </c>
      <c r="S2" cm="1">
        <f t="array" ref="S2:S10">_xlfn.VSTACK(Trimestre1,Trimestre2,Trimestre3)</f>
        <v>1</v>
      </c>
      <c r="U2" t="str" cm="1">
        <f t="array" ref="U2:Y13">_xlfn.IFNA(_xlfn.VSTACK(T_1[#All],T_2[],T_3[]),"")</f>
        <v>Id</v>
      </c>
      <c r="V2" t="str">
        <v>Intitulé</v>
      </c>
      <c r="W2" t="str">
        <v>Montant</v>
      </c>
      <c r="X2" t="str">
        <v>Taux de 10%</v>
      </c>
      <c r="Y2" t="str">
        <v>Filtre</v>
      </c>
    </row>
    <row r="3" spans="1:25" x14ac:dyDescent="0.25">
      <c r="A3" t="s">
        <v>1</v>
      </c>
      <c r="C3" t="s">
        <v>0</v>
      </c>
      <c r="F3" t="str">
        <v>b</v>
      </c>
      <c r="H3" t="str">
        <v>b</v>
      </c>
      <c r="J3" t="str">
        <v>b</v>
      </c>
      <c r="K3" t="str">
        <v>a</v>
      </c>
      <c r="M3" t="str">
        <v>a</v>
      </c>
      <c r="N3">
        <v>0</v>
      </c>
      <c r="O3">
        <v>0</v>
      </c>
      <c r="Q3" t="str">
        <v>a</v>
      </c>
      <c r="S3" t="str">
        <v>a</v>
      </c>
      <c r="U3">
        <v>1</v>
      </c>
      <c r="V3" t="str">
        <v>Auto</v>
      </c>
      <c r="W3">
        <v>100</v>
      </c>
      <c r="X3">
        <v>10</v>
      </c>
      <c r="Y3" t="str">
        <v>Clavier;Clavier</v>
      </c>
    </row>
    <row r="4" spans="1:25" x14ac:dyDescent="0.25">
      <c r="A4" t="s">
        <v>6</v>
      </c>
      <c r="C4" t="s">
        <v>5</v>
      </c>
      <c r="F4" t="str">
        <v>h</v>
      </c>
      <c r="H4" t="str">
        <v>e</v>
      </c>
      <c r="J4" t="str">
        <v>h</v>
      </c>
      <c r="K4" t="str">
        <v>f</v>
      </c>
      <c r="M4" t="str">
        <v>b</v>
      </c>
      <c r="N4">
        <v>0</v>
      </c>
      <c r="O4">
        <v>0</v>
      </c>
      <c r="Q4" t="str">
        <v>b</v>
      </c>
      <c r="S4" t="str">
        <v>b</v>
      </c>
      <c r="U4">
        <v>2</v>
      </c>
      <c r="V4" t="str">
        <v>Auto</v>
      </c>
      <c r="W4">
        <v>120</v>
      </c>
      <c r="X4">
        <v>12</v>
      </c>
      <c r="Y4" t="str">
        <v>Clavier;Clavier</v>
      </c>
    </row>
    <row r="5" spans="1:25" x14ac:dyDescent="0.25">
      <c r="F5" t="str" cm="1">
        <f t="array" ref="F5:F7">C2:C4</f>
        <v>e</v>
      </c>
      <c r="H5" t="str">
        <v>f</v>
      </c>
      <c r="M5">
        <v>0</v>
      </c>
      <c r="N5">
        <v>0</v>
      </c>
      <c r="O5">
        <v>0</v>
      </c>
      <c r="Q5" t="str">
        <v>a</v>
      </c>
      <c r="S5" t="str">
        <v>a</v>
      </c>
      <c r="U5">
        <v>3</v>
      </c>
      <c r="V5" t="str">
        <v>Avion</v>
      </c>
      <c r="W5">
        <v>130</v>
      </c>
      <c r="X5">
        <v>13</v>
      </c>
      <c r="Y5" t="str">
        <v>Clavier;Clavier</v>
      </c>
    </row>
    <row r="6" spans="1:25" x14ac:dyDescent="0.25">
      <c r="F6" t="str">
        <v>a</v>
      </c>
      <c r="H6" t="str">
        <v>h</v>
      </c>
      <c r="M6" t="str">
        <v>a</v>
      </c>
      <c r="N6">
        <v>0</v>
      </c>
      <c r="O6">
        <v>0</v>
      </c>
      <c r="Q6" t="str">
        <v>b</v>
      </c>
      <c r="S6" t="str">
        <v>b</v>
      </c>
      <c r="U6">
        <v>4</v>
      </c>
      <c r="V6" t="str">
        <v>Ordinateur</v>
      </c>
      <c r="W6">
        <v>1500</v>
      </c>
      <c r="X6">
        <v>150</v>
      </c>
      <c r="Y6" t="str">
        <v>Clavier;Clavier</v>
      </c>
    </row>
    <row r="7" spans="1:25" x14ac:dyDescent="0.25">
      <c r="F7" t="str">
        <v>f</v>
      </c>
      <c r="M7" t="str">
        <v>b</v>
      </c>
      <c r="N7">
        <v>0</v>
      </c>
      <c r="O7">
        <v>0</v>
      </c>
      <c r="Q7" t="str">
        <v>c</v>
      </c>
      <c r="S7" t="str">
        <v>c</v>
      </c>
      <c r="U7">
        <v>5</v>
      </c>
      <c r="V7" t="str">
        <v>Clavier</v>
      </c>
      <c r="W7">
        <v>150</v>
      </c>
      <c r="X7">
        <v>15</v>
      </c>
      <c r="Y7" t="str">
        <v>Clavier;Clavier</v>
      </c>
    </row>
    <row r="8" spans="1:25" x14ac:dyDescent="0.25">
      <c r="I8">
        <f>COUNTA(Feuil2:Feuil4!A1:A3)</f>
        <v>8</v>
      </c>
      <c r="M8" t="str">
        <v>c</v>
      </c>
      <c r="N8">
        <v>0</v>
      </c>
      <c r="O8">
        <v>0</v>
      </c>
      <c r="Q8" t="str">
        <v>e</v>
      </c>
      <c r="S8" t="str">
        <v>e</v>
      </c>
      <c r="U8">
        <v>6</v>
      </c>
      <c r="V8" t="str">
        <v>Clavier</v>
      </c>
      <c r="W8">
        <v>150</v>
      </c>
      <c r="X8">
        <v>15</v>
      </c>
      <c r="Y8" t="str">
        <v>Clavier;Clavier</v>
      </c>
    </row>
    <row r="9" spans="1:25" x14ac:dyDescent="0.25">
      <c r="I9" t="s">
        <v>7</v>
      </c>
      <c r="M9" t="str">
        <v>e</v>
      </c>
      <c r="N9">
        <v>0</v>
      </c>
      <c r="O9">
        <v>0</v>
      </c>
      <c r="Q9" t="str">
        <v>a</v>
      </c>
      <c r="S9" t="str">
        <v>a</v>
      </c>
      <c r="U9">
        <v>1</v>
      </c>
      <c r="V9" t="str">
        <v>Auto</v>
      </c>
      <c r="W9">
        <v>100</v>
      </c>
      <c r="X9" t="str">
        <v/>
      </c>
      <c r="Y9" t="str">
        <v/>
      </c>
    </row>
    <row r="10" spans="1:25" x14ac:dyDescent="0.25">
      <c r="I10" t="s">
        <v>8</v>
      </c>
      <c r="M10" t="str">
        <v>a</v>
      </c>
      <c r="N10">
        <v>0</v>
      </c>
      <c r="O10">
        <v>0</v>
      </c>
      <c r="Q10" t="str">
        <v>d</v>
      </c>
      <c r="S10" t="str">
        <v>d</v>
      </c>
      <c r="U10">
        <v>2</v>
      </c>
      <c r="V10" t="str">
        <v>Auto</v>
      </c>
      <c r="W10">
        <v>120</v>
      </c>
      <c r="X10" t="str">
        <v/>
      </c>
      <c r="Y10" t="str">
        <v/>
      </c>
    </row>
    <row r="11" spans="1:25" x14ac:dyDescent="0.25">
      <c r="M11" t="str">
        <v>d</v>
      </c>
      <c r="N11">
        <v>0</v>
      </c>
      <c r="O11">
        <v>0</v>
      </c>
      <c r="U11">
        <v>3</v>
      </c>
      <c r="V11" t="str">
        <v>Avion</v>
      </c>
      <c r="W11">
        <v>130</v>
      </c>
      <c r="X11" t="str">
        <v/>
      </c>
      <c r="Y11" t="str">
        <v/>
      </c>
    </row>
    <row r="12" spans="1:25" x14ac:dyDescent="0.25">
      <c r="F12">
        <v>1</v>
      </c>
      <c r="H12">
        <f>SUM(F12:F14)</f>
        <v>6</v>
      </c>
      <c r="M12">
        <v>0</v>
      </c>
      <c r="N12">
        <v>0</v>
      </c>
      <c r="O12">
        <v>0</v>
      </c>
      <c r="U12">
        <v>1</v>
      </c>
      <c r="V12" t="str">
        <v>Auto</v>
      </c>
      <c r="W12">
        <v>100</v>
      </c>
      <c r="X12" t="str">
        <v/>
      </c>
      <c r="Y12" t="str">
        <v/>
      </c>
    </row>
    <row r="13" spans="1:25" x14ac:dyDescent="0.25">
      <c r="F13">
        <v>2</v>
      </c>
      <c r="H13">
        <f>SUM(F12,F13,F14)</f>
        <v>6</v>
      </c>
      <c r="M13">
        <v>0</v>
      </c>
      <c r="N13">
        <v>0</v>
      </c>
      <c r="O13">
        <v>0</v>
      </c>
      <c r="U13">
        <v>2</v>
      </c>
      <c r="V13" t="str">
        <v>Auto</v>
      </c>
      <c r="W13">
        <v>120</v>
      </c>
      <c r="X13" t="str">
        <v/>
      </c>
      <c r="Y13" t="str">
        <v/>
      </c>
    </row>
    <row r="14" spans="1:25" x14ac:dyDescent="0.25">
      <c r="F14">
        <v>3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7900421-4873-4C18-BD9F-15CF51452C31}">
  <dimension ref="A1:Q7"/>
  <sheetViews>
    <sheetView tabSelected="1" workbookViewId="0">
      <selection activeCell="M1" sqref="M1"/>
    </sheetView>
  </sheetViews>
  <sheetFormatPr baseColWidth="10" defaultRowHeight="15" x14ac:dyDescent="0.25"/>
  <cols>
    <col min="3" max="3" width="11" bestFit="1" customWidth="1"/>
    <col min="4" max="4" width="14.140625" bestFit="1" customWidth="1"/>
    <col min="5" max="5" width="13.85546875" bestFit="1" customWidth="1"/>
    <col min="8" max="8" width="20" bestFit="1" customWidth="1"/>
    <col min="9" max="9" width="16.28515625" bestFit="1" customWidth="1"/>
  </cols>
  <sheetData>
    <row r="1" spans="1:17" x14ac:dyDescent="0.25">
      <c r="A1" t="s">
        <v>9</v>
      </c>
      <c r="B1" t="s">
        <v>10</v>
      </c>
      <c r="C1" t="s">
        <v>13</v>
      </c>
      <c r="D1" t="s">
        <v>16</v>
      </c>
      <c r="E1" t="s">
        <v>17</v>
      </c>
      <c r="H1" t="s">
        <v>18</v>
      </c>
      <c r="I1" t="s">
        <v>19</v>
      </c>
      <c r="M1" t="str" cm="1">
        <f t="array" ref="M1:Q7">_xlfn.VSTACK(T_1[#Headers],_xlfn.SORTBY(T_1[],T_1[Montant],1))</f>
        <v>Id</v>
      </c>
      <c r="N1" t="str">
        <v>Intitulé</v>
      </c>
      <c r="O1" t="str">
        <v>Montant</v>
      </c>
      <c r="P1" t="str">
        <v>Taux de 10%</v>
      </c>
      <c r="Q1" t="str">
        <v>Filtre</v>
      </c>
    </row>
    <row r="2" spans="1:17" x14ac:dyDescent="0.25">
      <c r="A2">
        <v>1</v>
      </c>
      <c r="B2" t="s">
        <v>11</v>
      </c>
      <c r="C2">
        <v>100</v>
      </c>
      <c r="D2">
        <f>T_1[[#This Row],[Montant]]*0.1</f>
        <v>10</v>
      </c>
      <c r="E2" t="str" cm="1">
        <f t="array" ref="E2">_xlfn.TEXTJOIN(";",,_xlfn._xlws.FILTER(T_1[Intitulé],T_1[Intitulé]="Clavier"))</f>
        <v>Clavier;Clavier</v>
      </c>
      <c r="G2" t="str" cm="1">
        <f t="array" ref="G2:G5">_xlfn.UNIQUE(T_1[Intitulé])</f>
        <v>Auto</v>
      </c>
      <c r="H2" t="str" cm="1">
        <f t="array" ref="H2">_xlfn.LAMBDA(_xlpm.plage_intitule,_xlpm.plage_filtre,_xlpm._valeur_filtre,_xlfn.TEXTJOIN(";",TRUE,_xlfn.UNIQUE(_xlfn._xlws.FILTER(_xlpm.plage_intitule,_xlpm.plage_filtre=_xlpm._valeur_filtre))))(T_1[Montant],T_1[Intitulé],G2)</f>
        <v>100;120</v>
      </c>
      <c r="I2" t="str" cm="1">
        <f t="array" ref="I2">L.Joindre.Resultat.Filtre(T_1[Montant],T_1[Intitulé],G2)</f>
        <v>100;120</v>
      </c>
      <c r="M2">
        <v>1</v>
      </c>
      <c r="N2" t="str">
        <v>Auto</v>
      </c>
      <c r="O2">
        <v>100</v>
      </c>
      <c r="P2">
        <v>10</v>
      </c>
      <c r="Q2" t="str">
        <v>Clavier;Clavier</v>
      </c>
    </row>
    <row r="3" spans="1:17" x14ac:dyDescent="0.25">
      <c r="A3">
        <v>2</v>
      </c>
      <c r="B3" t="s">
        <v>11</v>
      </c>
      <c r="C3">
        <v>120</v>
      </c>
      <c r="D3">
        <f>T_1[[#This Row],[Montant]]*0.1</f>
        <v>12</v>
      </c>
      <c r="E3" t="str" cm="1">
        <f t="array" ref="E3">_xlfn.TEXTJOIN(";",,_xlfn._xlws.FILTER(T_1[Intitulé],T_1[Intitulé]="Clavier"))</f>
        <v>Clavier;Clavier</v>
      </c>
      <c r="G3" t="str">
        <v>Avion</v>
      </c>
      <c r="H3" t="str" cm="1">
        <f t="array" ref="H3">_xlfn.LAMBDA(_xlpm.plage_intitule,_xlpm.plage_filtre,_xlpm._valeur_filtre,_xlfn.TEXTJOIN(";",TRUE,_xlfn.UNIQUE(_xlfn._xlws.FILTER(_xlpm.plage_intitule,_xlpm.plage_filtre=_xlpm._valeur_filtre))))(T_1[Montant],T_1[Intitulé],G3)</f>
        <v>130</v>
      </c>
      <c r="I3" t="str" cm="1">
        <f t="array" ref="I3">L.Joindre.Resultat.Filtre(T_1[Montant],T_1[Intitulé],G3)</f>
        <v>130</v>
      </c>
      <c r="M3">
        <v>2</v>
      </c>
      <c r="N3" t="str">
        <v>Auto</v>
      </c>
      <c r="O3">
        <v>120</v>
      </c>
      <c r="P3">
        <v>12</v>
      </c>
      <c r="Q3" t="str">
        <v>Clavier;Clavier</v>
      </c>
    </row>
    <row r="4" spans="1:17" x14ac:dyDescent="0.25">
      <c r="A4">
        <v>3</v>
      </c>
      <c r="B4" t="s">
        <v>12</v>
      </c>
      <c r="C4">
        <v>130</v>
      </c>
      <c r="D4">
        <f>T_1[[#This Row],[Montant]]*0.1</f>
        <v>13</v>
      </c>
      <c r="E4" t="str" cm="1">
        <f t="array" ref="E4">_xlfn.TEXTJOIN(";",,_xlfn._xlws.FILTER(T_1[Intitulé],T_1[Intitulé]="Clavier"))</f>
        <v>Clavier;Clavier</v>
      </c>
      <c r="G4" t="str">
        <v>Ordinateur</v>
      </c>
      <c r="H4" t="str" cm="1">
        <f t="array" ref="H4">_xlfn.LAMBDA(_xlpm.plage_intitule,_xlpm.plage_filtre,_xlpm._valeur_filtre,_xlfn.TEXTJOIN(";",TRUE,_xlfn.UNIQUE(_xlfn._xlws.FILTER(_xlpm.plage_intitule,_xlpm.plage_filtre=_xlpm._valeur_filtre))))(T_1[Montant],T_1[Intitulé],G4)</f>
        <v>1500</v>
      </c>
      <c r="I4" t="str" cm="1">
        <f t="array" ref="I4">L.Joindre.Resultat.Filtre(T_1[Montant],T_1[Intitulé],G4)</f>
        <v>1500</v>
      </c>
      <c r="M4">
        <v>3</v>
      </c>
      <c r="N4" t="str">
        <v>Avion</v>
      </c>
      <c r="O4">
        <v>130</v>
      </c>
      <c r="P4">
        <v>13</v>
      </c>
      <c r="Q4" t="str">
        <v>Clavier;Clavier</v>
      </c>
    </row>
    <row r="5" spans="1:17" x14ac:dyDescent="0.25">
      <c r="A5">
        <v>4</v>
      </c>
      <c r="B5" t="s">
        <v>14</v>
      </c>
      <c r="C5">
        <v>1500</v>
      </c>
      <c r="D5">
        <f>T_1[[#This Row],[Montant]]*0.1</f>
        <v>150</v>
      </c>
      <c r="E5" t="str" cm="1">
        <f t="array" ref="E5">_xlfn.TEXTJOIN(";",,_xlfn._xlws.FILTER(T_1[Intitulé],T_1[Intitulé]="Clavier"))</f>
        <v>Clavier;Clavier</v>
      </c>
      <c r="G5" t="str">
        <v>Clavier</v>
      </c>
      <c r="H5" t="str" cm="1">
        <f t="array" ref="H5">_xlfn.LAMBDA(_xlpm.plage_intitule,_xlpm.plage_filtre,_xlpm._valeur_filtre,_xlfn.TEXTJOIN(";",TRUE,_xlfn.UNIQUE(_xlfn._xlws.FILTER(_xlpm.plage_intitule,_xlpm.plage_filtre=_xlpm._valeur_filtre))))(T_1[Montant],T_1[Intitulé],G5)</f>
        <v>150</v>
      </c>
      <c r="I5" t="str" cm="1">
        <f t="array" ref="I5">L.Joindre.Resultat.Filtre(T_1[Montant],T_1[Intitulé],G5)</f>
        <v>150</v>
      </c>
      <c r="M5">
        <v>5</v>
      </c>
      <c r="N5" t="str">
        <v>Clavier</v>
      </c>
      <c r="O5">
        <v>150</v>
      </c>
      <c r="P5">
        <v>15</v>
      </c>
      <c r="Q5" t="str">
        <v>Clavier;Clavier</v>
      </c>
    </row>
    <row r="6" spans="1:17" x14ac:dyDescent="0.25">
      <c r="A6">
        <v>5</v>
      </c>
      <c r="B6" t="s">
        <v>15</v>
      </c>
      <c r="C6">
        <v>150</v>
      </c>
      <c r="D6">
        <f>T_1[[#This Row],[Montant]]*0.1</f>
        <v>15</v>
      </c>
      <c r="E6" t="str" cm="1">
        <f t="array" ref="E6">_xlfn.TEXTJOIN(";",,_xlfn._xlws.FILTER(T_1[Intitulé],T_1[Intitulé]="Clavier"))</f>
        <v>Clavier;Clavier</v>
      </c>
      <c r="M6">
        <v>6</v>
      </c>
      <c r="N6" t="str">
        <v>Clavier</v>
      </c>
      <c r="O6">
        <v>150</v>
      </c>
      <c r="P6">
        <v>15</v>
      </c>
      <c r="Q6" t="str">
        <v>Clavier;Clavier</v>
      </c>
    </row>
    <row r="7" spans="1:17" x14ac:dyDescent="0.25">
      <c r="A7">
        <v>6</v>
      </c>
      <c r="B7" t="s">
        <v>15</v>
      </c>
      <c r="C7">
        <v>150</v>
      </c>
      <c r="D7">
        <f>T_1[[#This Row],[Montant]]*0.1</f>
        <v>15</v>
      </c>
      <c r="E7" t="str" cm="1">
        <f t="array" ref="E7">_xlfn.TEXTJOIN(";",,_xlfn._xlws.FILTER(T_1[Intitulé],T_1[Intitulé]="Clavier"))</f>
        <v>Clavier;Clavier</v>
      </c>
      <c r="M7">
        <v>4</v>
      </c>
      <c r="N7" t="str">
        <v>Ordinateur</v>
      </c>
      <c r="O7">
        <v>1500</v>
      </c>
      <c r="P7">
        <v>150</v>
      </c>
      <c r="Q7" t="str">
        <v>Clavier;Clavier</v>
      </c>
    </row>
  </sheetData>
  <pageMargins left="0.7" right="0.7" top="0.75" bottom="0.75" header="0.3" footer="0.3"/>
  <tableParts count="1">
    <tablePart r:id="rId1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731FE8D-975E-4F0A-B2A8-D2494A0FC8D9}">
  <dimension ref="A1:C4"/>
  <sheetViews>
    <sheetView workbookViewId="0">
      <selection sqref="A1:C4"/>
    </sheetView>
  </sheetViews>
  <sheetFormatPr baseColWidth="10" defaultRowHeight="15" x14ac:dyDescent="0.25"/>
  <sheetData>
    <row r="1" spans="1:3" x14ac:dyDescent="0.25">
      <c r="A1" t="s">
        <v>9</v>
      </c>
      <c r="B1" t="s">
        <v>10</v>
      </c>
      <c r="C1" t="s">
        <v>13</v>
      </c>
    </row>
    <row r="2" spans="1:3" x14ac:dyDescent="0.25">
      <c r="A2">
        <v>1</v>
      </c>
      <c r="B2" t="s">
        <v>11</v>
      </c>
      <c r="C2">
        <v>100</v>
      </c>
    </row>
    <row r="3" spans="1:3" x14ac:dyDescent="0.25">
      <c r="A3">
        <v>2</v>
      </c>
      <c r="B3" t="s">
        <v>11</v>
      </c>
      <c r="C3">
        <v>120</v>
      </c>
    </row>
    <row r="4" spans="1:3" x14ac:dyDescent="0.25">
      <c r="A4">
        <v>3</v>
      </c>
      <c r="B4" t="s">
        <v>12</v>
      </c>
      <c r="C4">
        <v>130</v>
      </c>
    </row>
  </sheetData>
  <pageMargins left="0.7" right="0.7" top="0.75" bottom="0.75" header="0.3" footer="0.3"/>
  <tableParts count="1">
    <tablePart r:id="rId1"/>
  </tablePart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A810DFB-814D-4BA9-AEB5-5D2EF4A6DAC6}">
  <dimension ref="A1:C3"/>
  <sheetViews>
    <sheetView workbookViewId="0">
      <selection activeCell="D9" sqref="D9"/>
    </sheetView>
  </sheetViews>
  <sheetFormatPr baseColWidth="10" defaultRowHeight="15" x14ac:dyDescent="0.25"/>
  <sheetData>
    <row r="1" spans="1:3" x14ac:dyDescent="0.25">
      <c r="A1" t="s">
        <v>9</v>
      </c>
      <c r="B1" t="s">
        <v>10</v>
      </c>
      <c r="C1" t="s">
        <v>13</v>
      </c>
    </row>
    <row r="2" spans="1:3" x14ac:dyDescent="0.25">
      <c r="A2">
        <v>1</v>
      </c>
      <c r="B2" t="s">
        <v>11</v>
      </c>
      <c r="C2">
        <v>100</v>
      </c>
    </row>
    <row r="3" spans="1:3" x14ac:dyDescent="0.25">
      <c r="A3">
        <v>2</v>
      </c>
      <c r="B3" t="s">
        <v>11</v>
      </c>
      <c r="C3">
        <v>120</v>
      </c>
    </row>
  </sheetData>
  <pageMargins left="0.7" right="0.7" top="0.75" bottom="0.75" header="0.3" footer="0.3"/>
  <tableParts count="1">
    <tablePart r:id="rId1"/>
  </tablePart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5A76B05-E643-4BFD-BBA8-77CBEB5162AE}">
  <dimension ref="A1:A3"/>
  <sheetViews>
    <sheetView workbookViewId="0">
      <selection activeCell="A3" sqref="A3:XFD3"/>
    </sheetView>
  </sheetViews>
  <sheetFormatPr baseColWidth="10" defaultRowHeight="15" x14ac:dyDescent="0.25"/>
  <sheetData>
    <row r="1" spans="1:1" x14ac:dyDescent="0.25">
      <c r="A1">
        <v>1</v>
      </c>
    </row>
    <row r="2" spans="1:1" x14ac:dyDescent="0.25">
      <c r="A2" t="s">
        <v>0</v>
      </c>
    </row>
    <row r="3" spans="1:1" x14ac:dyDescent="0.25">
      <c r="A3" t="s">
        <v>1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1718F91-630A-4694-8FA8-BC94DB1D6256}">
  <dimension ref="A1:A4"/>
  <sheetViews>
    <sheetView workbookViewId="0">
      <selection sqref="A1:A4"/>
    </sheetView>
  </sheetViews>
  <sheetFormatPr baseColWidth="10" defaultRowHeight="15" x14ac:dyDescent="0.25"/>
  <sheetData>
    <row r="1" spans="1:1" x14ac:dyDescent="0.25">
      <c r="A1" t="s">
        <v>0</v>
      </c>
    </row>
    <row r="2" spans="1:1" x14ac:dyDescent="0.25">
      <c r="A2" t="s">
        <v>1</v>
      </c>
    </row>
    <row r="3" spans="1:1" x14ac:dyDescent="0.25">
      <c r="A3" t="s">
        <v>2</v>
      </c>
    </row>
    <row r="4" spans="1:1" x14ac:dyDescent="0.25">
      <c r="A4" t="s">
        <v>3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BFF90AF-8EFB-468F-8A61-634B7A38BA10}">
  <dimension ref="A1:A2"/>
  <sheetViews>
    <sheetView zoomScale="160" zoomScaleNormal="160" workbookViewId="0">
      <selection activeCell="F3" sqref="F3"/>
    </sheetView>
  </sheetViews>
  <sheetFormatPr baseColWidth="10" defaultRowHeight="15" x14ac:dyDescent="0.25"/>
  <sheetData>
    <row r="1" spans="1:1" x14ac:dyDescent="0.25">
      <c r="A1" t="s">
        <v>0</v>
      </c>
    </row>
    <row r="2" spans="1:1" x14ac:dyDescent="0.25">
      <c r="A2" t="s">
        <v>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7</vt:i4>
      </vt:variant>
      <vt:variant>
        <vt:lpstr>Plages nommées</vt:lpstr>
      </vt:variant>
      <vt:variant>
        <vt:i4>3</vt:i4>
      </vt:variant>
    </vt:vector>
  </HeadingPairs>
  <TitlesOfParts>
    <vt:vector size="10" baseType="lpstr">
      <vt:lpstr>Feuil1</vt:lpstr>
      <vt:lpstr>T1</vt:lpstr>
      <vt:lpstr>T2</vt:lpstr>
      <vt:lpstr>T3</vt:lpstr>
      <vt:lpstr>Feuil2</vt:lpstr>
      <vt:lpstr>Feuil3</vt:lpstr>
      <vt:lpstr>Feuil4</vt:lpstr>
      <vt:lpstr>Trimestre1</vt:lpstr>
      <vt:lpstr>Trimestre2</vt:lpstr>
      <vt:lpstr>Trimestre3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Gaetan</dc:creator>
  <cp:lastModifiedBy>Gaetan</cp:lastModifiedBy>
  <dcterms:created xsi:type="dcterms:W3CDTF">2022-07-13T19:32:45Z</dcterms:created>
  <dcterms:modified xsi:type="dcterms:W3CDTF">2022-07-14T17:58:42Z</dcterms:modified>
</cp:coreProperties>
</file>