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queryTables/queryTable1.xml" ContentType="application/vnd.openxmlformats-officedocument.spreadsheetml.queryTable+xml"/>
  <Override PartName="/xl/drawings/drawing1.xml" ContentType="application/vnd.openxmlformats-officedocument.drawing+xml"/>
  <Override PartName="/xl/featurePropertyBag/featurePropertyBag.xml" ContentType="application/vnd.ms-excel.featurepropertybag+xml"/>
  <Override PartName="/xl/calcChain.xml" ContentType="application/vnd.openxmlformats-officedocument.spreadsheetml.calcChain+xml"/>
  <Override PartName="/customXml/itemProps1.xml" ContentType="application/vnd.openxmlformats-officedocument.customXmlProperties+xml"/>
  <Override PartName="/xl/functionCache.xml" ContentType="application/vnd.ms-excel.functionCach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defaultThemeVersion="202300"/>
  <mc:AlternateContent xmlns:mc="http://schemas.openxmlformats.org/markup-compatibility/2006">
    <mc:Choice Requires="x15">
      <x15ac:absPath xmlns:x15ac="http://schemas.microsoft.com/office/spreadsheetml/2010/11/ac" url="E:\0 - Produits\0 - 541 - PowerQuery\"/>
    </mc:Choice>
  </mc:AlternateContent>
  <xr:revisionPtr revIDLastSave="0" documentId="13_ncr:1_{7F3C49D4-9E96-4C1A-AE9E-FE1F05565E3C}" xr6:coauthVersionLast="47" xr6:coauthVersionMax="47" xr10:uidLastSave="{00000000-0000-0000-0000-000000000000}"/>
  <bookViews>
    <workbookView xWindow="810" yWindow="-120" windowWidth="50910" windowHeight="21840" xr2:uid="{9BE1E62B-7AED-4339-9F14-4677DC0DBD60}"/>
  </bookViews>
  <sheets>
    <sheet name="🔒 0. Clef API &amp; Prompt" sheetId="5" r:id="rId1"/>
    <sheet name="💡 COPILOT" sheetId="7" r:id="rId2"/>
    <sheet name="📊 1. Data source" sheetId="1" r:id="rId3"/>
    <sheet name="✔ 2. Resultat requete" sheetId="2" r:id="rId4"/>
    <sheet name="💰 3. Coûts" sheetId="3" r:id="rId5"/>
  </sheets>
  <definedNames>
    <definedName name="ClefAPI">'🔒 0. Clef API &amp; Prompt'!$B$4</definedName>
    <definedName name="DonnéesExternes_1" localSheetId="3" hidden="1">'✔ 2. Resultat requete'!$A$4:$G$9</definedName>
    <definedName name="Prompt">'📊 1. Data source'!$B$2</definedName>
  </definedNames>
  <calcPr calcId="191029"/>
  <xlsfc:functionCachesPresent xmlns:mc="http://schemas.openxmlformats.org/markup-compatibility/2006" xmlns:xlsfc="http://schemas.microsoft.com/office/spreadsheetml/2025/functionCache" mc:Ignorable="xlsfc"/>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2"/>
    </ext>
  </extLst>
</workbook>
</file>

<file path=xl/calcChain.xml><?xml version="1.0" encoding="utf-8"?>
<calcChain xmlns="http://schemas.openxmlformats.org/spreadsheetml/2006/main">
  <c r="D9" i="1" l="1"/>
  <c r="E9" i="1" a="1"/>
  <c r="E9" i="1" s="1"/>
  <c r="F9" i="1" a="1"/>
  <c r="F9" i="1" s="1"/>
  <c r="G9" i="1" a="1"/>
  <c r="G9" i="1" s="1"/>
  <c r="B11" i="3"/>
  <c r="B12" i="3" s="1"/>
  <c r="D8" i="1"/>
  <c r="E8" i="1" a="1"/>
  <c r="E8" i="1" s="1"/>
  <c r="F8" i="1" a="1"/>
  <c r="F8" i="1" s="1"/>
  <c r="G8" i="1" a="1"/>
  <c r="G8" i="1" s="1"/>
  <c r="E5" i="1" a="1"/>
  <c r="E5" i="1" s="1"/>
  <c r="E6" i="1" a="1"/>
  <c r="E6" i="1" s="1"/>
  <c r="E7" i="1" a="1"/>
  <c r="E7" i="1" s="1"/>
  <c r="D7" i="1"/>
  <c r="F7" i="1" a="1"/>
  <c r="F7" i="1" s="1"/>
  <c r="G7" i="1" a="1"/>
  <c r="G7" i="1" s="1"/>
  <c r="C9" i="7" a="1"/>
  <c r="C9" i="7" s="1"/>
  <c r="F5" i="1" a="1"/>
  <c r="F5" i="1" s="1"/>
  <c r="F6" i="1" a="1"/>
  <c r="F6" i="1" s="1"/>
  <c r="D5" i="1"/>
  <c r="G5" i="1" a="1"/>
  <c r="G5" i="1" s="1"/>
  <c r="G6" i="1" a="1"/>
  <c r="G6" i="1" s="1"/>
  <c r="D6" i="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9FCBCD06-F437-4956-9C8D-F473C59E8E40}" keepAlive="1" name="Requête - ClefAPI" description="Connexion à la requête « ClefAPI » dans le classeur." type="5" refreshedVersion="0" background="1">
    <dbPr connection="Provider=Microsoft.Mashup.OleDb.1;Data Source=$Workbook$;Location=ClefAPI;Extended Properties=&quot;&quot;" command="SELECT * FROM [ClefAPI]"/>
  </connection>
  <connection id="2" xr16:uid="{25B77E77-0470-4440-AAB3-5DB79397AD45}" keepAlive="1" name="Requête - ExcelGPT" description="Connexion à la requête « ExcelGPT » dans le classeur." type="5" refreshedVersion="0" background="1">
    <dbPr connection="Provider=Microsoft.Mashup.OleDb.1;Data Source=$Workbook$;Location=ExcelGPT;Extended Properties=&quot;&quot;" command="SELECT * FROM [ExcelGPT]"/>
  </connection>
  <connection id="3" xr16:uid="{E160F930-7675-49ED-928B-BCD4CD225206}" keepAlive="1" name="Requête - Prompt" description="Connexion à la requête « Prompt » dans le classeur." type="5" refreshedVersion="0" background="1">
    <dbPr connection="Provider=Microsoft.Mashup.OleDb.1;Data Source=$Workbook$;Location=Prompt;Extended Properties=&quot;&quot;" command="SELECT * FROM [Prompt]"/>
  </connection>
  <connection id="4" xr16:uid="{E19CD8ED-6AB5-41B6-BAA7-6AF06768F9A4}" keepAlive="1" name="Requête - Rafrachissement Precedent" description="Connexion à la requête « Rafrachissement Precedent » dans le classeur." type="5" refreshedVersion="8" background="1" saveData="1">
    <dbPr connection="Provider=Microsoft.Mashup.OleDb.1;Data Source=$Workbook$;Location=&quot;Rafrachissement Precedent&quot;;Extended Properties=&quot;&quot;" command="SELECT * FROM [Rafrachissement Precedent]"/>
  </connection>
  <connection id="5" xr16:uid="{6527C7DD-9DE1-4846-A121-646CE40F05D5}" keepAlive="1" name="Requête - Rafraichissement actuel" description="Connexion à la requête « Rafraichissement actuel » dans le classeur." type="5" refreshedVersion="8" saveData="1">
    <dbPr connection="Provider=Microsoft.Mashup.OleDb.1;Data Source=$Workbook$;Location=&quot;Rafraichissement actuel&quot;;Extended Properties=&quot;&quot;" command="SELECT * FROM [Rafraichissement actuel]"/>
  </connection>
</connections>
</file>

<file path=xl/functionCache.xml><?xml version="1.0" encoding="utf-8"?>
<functionCaches xmlns="http://schemas.microsoft.com/office/spreadsheetml/2025/functionCache">
  <functionCache id="0">
    <entry>
      <references>
        <reference sheetId="7" ref="C9"/>
      </references>
      <arguments>
        <argument>
          <s>Extrais le premier numéro de téléphone. Format en +33. Retourne le résultat sur une seule ligne. Calcule aussi un indice de confiance dans le résultat de cette extraction, et vérifie aussi si le numéro de télpéhone semble valide (0=pas confiance;100=Confaince totale). Explique ce score. REtourne sur 3 colonne et une ligne[["Gaëtan Mourmant, PhD\nContact\nFrance : 011 33 6  88 47 99\nCanada : (1) 604 781 9698\n--\nExcel MVP &amp; PowerBI Expert- Grounded theorist\n--\nFrançais : www.xlerateur.com\nFrançais : www.formxlpro.com\nEnglish: www.formxlpro.com/en\n--\nDoing Grounded Theory : www.DoingGT.com"]]:1b1fb7474dec5ee089e8c1956d83308f</s>
        </argument>
      </arguments>
      <result>
        <a rows="1" cols="3">
          <r>
            <s>+336884799</s>
            <s>85</s>
            <s>Le numéro extrait est au format international français (+33) avec un indicatif correct. La confiance est élevée car le numéro commence par 6, ce qui est typique des numéros mobiles en France, et la structure est cohérente. Cependant, la présence d'espaces et le format initial non standard réduisent légèrement la confiance.</s>
          </r>
        </a>
      </result>
    </entry>
  </functionCache>
</functionCache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<sst xmlns="http://schemas.openxmlformats.org/spreadsheetml/2006/main" count="78" uniqueCount="52">
  <si>
    <t>Email</t>
  </si>
  <si>
    <t>Body</t>
  </si>
  <si>
    <t>gmourmant@gmail.com</t>
  </si>
  <si>
    <t>98</t>
  </si>
  <si>
    <t>99</t>
  </si>
  <si>
    <t>Indice de confiance</t>
  </si>
  <si>
    <t>ID</t>
  </si>
  <si>
    <t>Prompt déjà exécuté</t>
  </si>
  <si>
    <t>Resultat Prompt</t>
  </si>
  <si>
    <t>Attention, cette clef est confidentielle</t>
  </si>
  <si>
    <t>Il vaut mieux la verrouiller, la laisser incomplète ou la crypter, en fonction de la sécurité requise</t>
  </si>
  <si>
    <t xml:space="preserve">Bonjour
-- 
Gaëtan Mourmant, PhD
Contact
France : 011 33 6 51 47 88 99
Canada : (1) 604 781 9698
--
Excel MVP &amp; PowerBI Expert- Grounded theorist
--
Français : www.xlerateur.com
Français : www.formxlpro.com
English: www.formxlpro.com/en
--
Doing Grounded Theory : www.DoingGT.com </t>
  </si>
  <si>
    <t>+33 6 51 47 88 99</t>
  </si>
  <si>
    <t>Entrez ou ajouter vos données sources ici</t>
  </si>
  <si>
    <t>Résultats de la requête</t>
  </si>
  <si>
    <t>https://platform.openai.com/logs?api=responses</t>
  </si>
  <si>
    <t>Gestion de la clef API</t>
  </si>
  <si>
    <t>Coûts</t>
  </si>
  <si>
    <t>https://platform.openai.com/settings/organization/billing/overview</t>
  </si>
  <si>
    <t>LOG</t>
  </si>
  <si>
    <t>BILLING</t>
  </si>
  <si>
    <t>Explication de l'indice</t>
  </si>
  <si>
    <t>Pour relancer une requête, simplement supprimer la ligne</t>
  </si>
  <si>
    <t xml:space="preserve">Prompt : </t>
  </si>
  <si>
    <t>Important : pour éviter une erreur, il est important de retourner les 3 éléments séparés pas un ;</t>
  </si>
  <si>
    <t>Extrait le numéro de téléphone présent dans la signature et formate-le au standard international (ex. : +33 6 51 47 88 43). Ne retourne que le numéro de téléphone. S'il y a plusieurs numéros, sélectionne celui de la première signature. N'invente jamais de numéro. Si aucun numéro n'est trouvé, retourne "Inconnu". Après le numéro, ajoute un point-virgule (;) puis un score de confiance entre 1 et 100 (1 = aucune confiance, 100 = confiance totale), puis un autre point-virgule (;) suivi d'une courte phrase expliquant ce score.</t>
  </si>
  <si>
    <t>Extrais le premier numéro de téléphone. Format en +33. Retourne le résultat sur une seule ligne. Calcule aussi un indice de confiance dans le résultat de cette extraction, et vérifie aussi si le numéro de télpéhone semble valide (0=pas confiance;100=Confaince totale). Explique ce score. REtourne sur 3 colonne et une ligne</t>
  </si>
  <si>
    <t>Gaëtan Mourmant, PhD
Contact
France : 011 33 6  88 47 99
Canada : (1) 604 781 9698
--
Excel MVP &amp; PowerBI Expert- Grounded theorist
--
Français : www.xlerateur.com
Français : www.formxlpro.com
English: www.formxlpro.com/en
--
Doing Grounded Theory : www.DoingGT.com</t>
  </si>
  <si>
    <t>Prompt :</t>
  </si>
  <si>
    <t xml:space="preserve">Bonjour
-- 
Gaëtan Mourmant, PhD
Contact
France : 011 33 6 51 47 88 98
Canada : (1) 604 781 9698
--
Excel MVP &amp; PowerBI Expert- Grounded theorist
--
Français : www.xlerateur.com
Français : www.formxlpro.com
English: www.formxlpro.com/en
--
Doing Grounded Theory : www.DoingGT.com </t>
  </si>
  <si>
    <t>Gaëtan Mourmant, PhD
Contact
France : 011 33 6 51 88 47 77
Canada : (1) 604 781 9698
--
Excel MVP &amp; PowerBI Expert- Grounded theorist
--
Français : www.xlerateur.com
Français : www.formxlpro.com
English: www.formxlpro.com/en
--
Doing Grounded Theory : www.DoingGT.com</t>
  </si>
  <si>
    <t>+33 6 51 47 88 98</t>
  </si>
  <si>
    <t>+33 6 51 88 47 77</t>
  </si>
  <si>
    <t>Numéro français clairement indiqué et formatable au standard international.</t>
  </si>
  <si>
    <t>+33 6 51 47 88 96</t>
  </si>
  <si>
    <t>centime</t>
  </si>
  <si>
    <t>tokens</t>
  </si>
  <si>
    <t>centimes</t>
  </si>
  <si>
    <t xml:space="preserve">Bonjour
-- 
Gaëtan Mourmant, PhD
Contact
France : 011 33 6 51 47 88 96
Canada : (1) 604 781 9698
--
Excel MVP &amp; PowerBI Expert- Grounded theorist
--
Français : www.xlerateur.com
Français : www.formxlpro.com
English: www.formxlpro.com/en
--
Doing Grounded Theory : www.DoingGT.com Bonjour
-- 
Gaëtan Mourmant, PhD
Contact
France : 011 33 6 51 47 88 96
Canada : (1) 604 781 9698
--
Excel MVP &amp; PowerBI Expert- Grounded theorist
--
Français : www.xlerateur.com
Français : www.formxlpro.com
English: www.formxlpro.com/en
--
Doing Grounded TheBonjour
-- 
Gaëtan Mourmant, PhD
Contact
France : 011 33 6 51 47 88 96
Canada : (1) 604 781 9698
--
Excel MVP &amp; PowerBI Expert- Grounded theorist
--
Français : www.xlerateur.com
Français : www.formxlpro.com
English: www.formxlpro.com/en
--
Doing Grounded Theory : www.DoingGT.com Bonjour
-- 
Gaëtan Mourmant, PhD
Contact
France : 011 33 6 51 47 88 96
Canada : (1) 604 781 9698
--
Excel MVP &amp; PowerBI Expert- Grounded theorist
--
Français : www.xlerateur.com
Français : www.formxlpro.com
English: www.formxlpro.com/en
--
Doing Grounded Theory : www.DoingGT.com ory : www.DoingGT.com </t>
  </si>
  <si>
    <t>Numéro clairement indiqué en France avec un format convertible sans ambiguïté.</t>
  </si>
  <si>
    <t>Numéro français clairement indiqué dans la première signature, formatable en standard international.</t>
  </si>
  <si>
    <t>Numéro de signature clairement identifiable et formaté depuis le numéro France.</t>
  </si>
  <si>
    <t>tel 02 23 52 65 45</t>
  </si>
  <si>
    <t>+33 2 23 52 65 45</t>
  </si>
  <si>
    <t>Numéro clairement identifié et facilement formatable au standard international.</t>
  </si>
  <si>
    <t>Il faut avoir une version insider entreprise pour pouvoir avoir accès à la fonction =COPILOT()</t>
  </si>
  <si>
    <t>https://support.microsoft.com/en-us/office/copilot-function-5849821b-755d-4030-a38b-9e20be0cbf62</t>
  </si>
  <si>
    <t>Entrez ici votre Clef API:</t>
  </si>
  <si>
    <t>requete classique pour un email</t>
  </si>
  <si>
    <t>pour un email</t>
  </si>
  <si>
    <t>pour 3000 emails</t>
  </si>
  <si>
    <t>Il s'agit d'un ordre de grandeur, cela dépend du modèle et des politiques de tarification du fournisseur d'IA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</si>
</sst>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1"/>
      <color theme="1"/>
      <name val="Aptos Narrow"/>
      <family val="2"/>
      <scheme val="minor"/>
    </font>
    <font>
      <u/>
      <sz val="11"/>
      <color theme="10"/>
      <name val="Aptos Narrow"/>
      <family val="2"/>
      <scheme val="minor"/>
    </font>
    <font>
      <sz val="8"/>
      <name val="Aptos Narrow"/>
      <family val="2"/>
      <scheme val="minor"/>
    </font>
    <font>
      <sz val="11"/>
      <color theme="1"/>
      <name val="Aptos Narrow"/>
      <family val="2"/>
      <scheme val="minor"/>
    </font>
    <font>
      <sz val="11"/>
      <color theme="0"/>
      <name val="Aptos Narrow"/>
      <family val="2"/>
      <scheme val="minor"/>
    </font>
    <font>
      <sz val="26"/>
      <color theme="0"/>
      <name val="Aptos Narrow"/>
      <family val="2"/>
      <scheme val="minor"/>
    </font>
    <font>
      <sz val="28"/>
      <color theme="0"/>
      <name val="Aptos Narrow"/>
      <family val="2"/>
      <scheme val="minor"/>
    </font>
    <font>
      <sz val="16"/>
      <color theme="1"/>
      <name val="Aptos Narrow"/>
      <family val="2"/>
      <scheme val="minor"/>
    </font>
    <font>
      <sz val="22"/>
      <color theme="1"/>
      <name val="Aptos Narrow"/>
      <family val="2"/>
      <scheme val="minor"/>
    </font>
    <font>
      <sz val="13"/>
      <color theme="1"/>
      <name val="Aptos Narrow"/>
      <family val="2"/>
      <scheme val="minor"/>
    </font>
  </fonts>
  <fills count="11">
    <fill>
      <patternFill patternType="none"/>
    </fill>
    <fill>
      <patternFill patternType="gray125"/>
    </fill>
    <fill>
      <patternFill patternType="solid">
        <fgColor theme="5"/>
      </patternFill>
    </fill>
    <fill>
      <patternFill patternType="solid">
        <fgColor theme="5" tint="0.79998168889431442"/>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9"/>
      </patternFill>
    </fill>
    <fill>
      <patternFill patternType="solid">
        <fgColor theme="9" tint="0.59999389629810485"/>
        <bgColor indexed="65"/>
      </patternFill>
    </fill>
    <fill>
      <patternFill patternType="solid">
        <fgColor theme="7" tint="0.79998168889431442"/>
        <bgColor theme="7" tint="0.79998168889431442"/>
      </patternFill>
    </fill>
    <fill>
      <patternFill patternType="solid">
        <fgColor rgb="FFFFFFCC"/>
        <bgColor indexed="64"/>
      </patternFill>
    </fill>
  </fills>
  <borders count="5">
    <border>
      <left/>
      <right/>
      <top/>
      <bottom/>
      <diagonal/>
    </border>
    <border>
      <left style="thin">
        <color theme="4" tint="0.39997558519241921"/>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top style="thin">
        <color theme="7" tint="0.39997558519241921"/>
      </top>
      <bottom style="thin">
        <color theme="7" tint="0.39997558519241921"/>
      </bottom>
      <diagonal/>
    </border>
  </borders>
  <cellStyleXfs count="9">
    <xf numFmtId="0" fontId="0" fillId="0" borderId="0"/>
    <xf numFmtId="0" fontId="1" fillId="0" borderId="0" applyNumberFormat="0" applyFill="0" applyBorder="0" applyAlignment="0" applyProtection="0"/>
    <xf numFmtId="0" fontId="4" fillId="2" borderId="0" applyNumberFormat="0" applyBorder="0" applyAlignment="0" applyProtection="0"/>
    <xf numFmtId="0" fontId="3" fillId="3" borderId="0" applyNumberFormat="0" applyBorder="0" applyAlignment="0" applyProtection="0"/>
    <xf numFmtId="0" fontId="4"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4" fillId="7" borderId="0" applyNumberFormat="0" applyBorder="0" applyAlignment="0" applyProtection="0"/>
    <xf numFmtId="0" fontId="3" fillId="8" borderId="0" applyNumberFormat="0" applyBorder="0" applyAlignment="0" applyProtection="0"/>
  </cellStyleXfs>
  <cellXfs count="22">
    <xf numFmtId="0" fontId="0" fillId="0" borderId="0" xfId="0"/>
    <xf numFmtId="0" fontId="0" fillId="0" borderId="0" xfId="0" applyAlignment="1">
      <alignment wrapText="1"/>
    </xf>
    <xf numFmtId="0" fontId="1" fillId="0" borderId="0" xfId="1"/>
    <xf numFmtId="0" fontId="0" fillId="0" borderId="0" xfId="0" applyAlignment="1">
      <alignment vertical="top" wrapText="1"/>
    </xf>
    <xf numFmtId="0" fontId="1" fillId="0" borderId="0" xfId="1" applyAlignment="1">
      <alignment wrapText="1"/>
    </xf>
    <xf numFmtId="0" fontId="0" fillId="0" borderId="0" xfId="0">
      <extLst>
        <ext xmlns:xfpb="http://schemas.microsoft.com/office/spreadsheetml/2022/featurepropertybag" uri="{C7286773-470A-42A8-94C5-96B5CB345126}">
          <xfpb:xfComplement i="0"/>
        </ext>
      </extLst>
    </xf>
    <xf numFmtId="0" fontId="0" fillId="0" borderId="0" xfId="0" applyAlignment="1">
      <alignment horizontal="center" vertical="center"/>
      <extLst>
        <ext xmlns:xfpb="http://schemas.microsoft.com/office/spreadsheetml/2022/featurepropertybag" uri="{C7286773-470A-42A8-94C5-96B5CB345126}">
          <xfpb:xfComplement i="0"/>
        </ext>
      </extLst>
    </xf>
    <xf numFmtId="0" fontId="4" fillId="4" borderId="0" xfId="4"/>
    <xf numFmtId="0" fontId="6" fillId="4" borderId="0" xfId="4" applyFont="1"/>
    <xf numFmtId="0" fontId="5" fillId="7" borderId="0" xfId="7" applyFont="1"/>
    <xf numFmtId="0" fontId="6" fillId="2" borderId="0" xfId="2" applyFont="1"/>
    <xf numFmtId="0" fontId="8" fillId="10" borderId="0" xfId="0" applyFont="1" applyFill="1"/>
    <xf numFmtId="0" fontId="0" fillId="0" borderId="0" xfId="0" applyAlignment="1">
      <alignment vertical="top"/>
    </xf>
    <xf numFmtId="0" fontId="7" fillId="8" borderId="0" xfId="8" applyFont="1"/>
    <xf numFmtId="0" fontId="9" fillId="6" borderId="0" xfId="6" applyFont="1" applyAlignment="1">
      <alignment vertical="top"/>
    </xf>
    <xf numFmtId="0" fontId="0" fillId="5" borderId="0" xfId="5" applyFont="1"/>
    <xf numFmtId="0" fontId="0" fillId="9" borderId="4" xfId="0" applyFill="1" applyBorder="1" applyAlignment="1">
      <alignment wrapText="1"/>
    </xf>
    <xf numFmtId="3" fontId="0" fillId="0" borderId="0" xfId="0" applyNumberFormat="1"/>
    <xf numFmtId="0" fontId="9" fillId="6" borderId="1" xfId="6" applyFont="1" applyBorder="1" applyAlignment="1">
      <alignment horizontal="left" vertical="top" wrapText="1"/>
    </xf>
    <xf numFmtId="0" fontId="9" fillId="6" borderId="3" xfId="6" applyFont="1" applyBorder="1" applyAlignment="1">
      <alignment horizontal="left" vertical="top" wrapText="1"/>
    </xf>
    <xf numFmtId="0" fontId="9" fillId="6" borderId="2" xfId="6" applyFont="1" applyBorder="1" applyAlignment="1">
      <alignment horizontal="left" vertical="top" wrapText="1"/>
    </xf>
    <xf numFmtId="0" fontId="3" fillId="3" borderId="0" xfId="3" applyAlignment="1">
      <alignment horizontal="left"/>
    </xf>
  </cellXfs>
  <cellStyles count="9">
    <cellStyle name="20 % - Accent2" xfId="3" builtinId="34"/>
    <cellStyle name="20 % - Accent4" xfId="5" builtinId="42"/>
    <cellStyle name="40 % - Accent4" xfId="6" builtinId="43"/>
    <cellStyle name="40 % - Accent6" xfId="8" builtinId="51"/>
    <cellStyle name="Accent2" xfId="2" builtinId="33"/>
    <cellStyle name="Accent4" xfId="4" builtinId="41"/>
    <cellStyle name="Accent6" xfId="7" builtinId="49"/>
    <cellStyle name="Lien hypertexte" xfId="1" builtinId="8"/>
    <cellStyle name="Normal" xfId="0" builtinId="0"/>
  </cellStyles>
  <dxfs count="12">
    <dxf>
      <numFmt numFmtId="0" formatCode="General"/>
    </dxf>
    <dxf>
      <numFmt numFmtId="0" formatCode="General"/>
    </dxf>
    <dxf>
      <numFmt numFmtId="0" formatCode="General"/>
    </dxf>
    <dxf>
      <extLst>
        <ext xmlns:xfpb="http://schemas.microsoft.com/office/spreadsheetml/2022/featurepropertybag" uri="{0417FA29-78FA-4A13-93AC-8FF0FAFDF519}">
          <xfpb:DXFComplement i="0"/>
        </ext>
      </extLst>
    </dxf>
    <dxf>
      <alignment horizontal="general" vertical="top" textRotation="0" wrapText="0" indent="0" justifyLastLine="0" shrinkToFit="0" readingOrder="0"/>
    </dxf>
    <dxf>
      <numFmt numFmtId="0" formatCode="General"/>
    </dxf>
    <dxf>
      <numFmt numFmtId="0" formatCode="General"/>
    </dxf>
    <dxf>
      <numFmt numFmtId="0" formatCode="General"/>
    </dxf>
    <dxf>
      <numFmt numFmtId="0" formatCode="General"/>
      <alignment horizontal="center" vertical="center" textRotation="0" wrapText="0" indent="0" justifyLastLine="0" shrinkToFit="0" readingOrder="0"/>
      <extLst>
        <ext xmlns:xfpb="http://schemas.microsoft.com/office/spreadsheetml/2022/featurepropertybag" uri="{0417FA29-78FA-4A13-93AC-8FF0FAFDF519}">
          <xfpb:DXFComplement i="0"/>
        </ext>
      </extLst>
    </dxf>
    <dxf>
      <alignment horizontal="general" vertical="bottom" textRotation="0" wrapText="0"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s>
  <tableStyles count="0" defaultTableStyle="TableStyleMedium2" defaultPivotStyle="PivotStyleLight16"/>
  <colors>
    <mruColors>
      <color rgb="FFFFFFCC"/>
      <color rgb="FFFFB7B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onnections" Target="connections.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microsoft.com/office/2022/11/relationships/FeaturePropertyBag" Target="featurePropertyBag/featurePropertyBag.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microsoft.com/office/2025/05/relationships/FunctionCache" Target="functionCache.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23813</xdr:colOff>
      <xdr:row>1</xdr:row>
      <xdr:rowOff>9525</xdr:rowOff>
    </xdr:to>
    <xdr:pic>
      <xdr:nvPicPr>
        <xdr:cNvPr id="2" name="Image 1">
          <a:extLst>
            <a:ext uri="{FF2B5EF4-FFF2-40B4-BE49-F238E27FC236}">
              <a16:creationId xmlns:a16="http://schemas.microsoft.com/office/drawing/2014/main" id="{8F2A75B2-7C0C-FBFF-C818-6C59D5F87098}"/>
            </a:ext>
          </a:extLst>
        </xdr:cNvPr>
        <xdr:cNvPicPr>
          <a:picLocks noChangeAspect="1"/>
        </xdr:cNvPicPr>
      </xdr:nvPicPr>
      <xdr:blipFill>
        <a:blip xmlns:r="http://schemas.openxmlformats.org/officeDocument/2006/relationships" r:embed="rId1"/>
        <a:stretch>
          <a:fillRect/>
        </a:stretch>
      </xdr:blipFill>
      <xdr:spPr>
        <a:xfrm>
          <a:off x="0" y="0"/>
          <a:ext cx="3071813" cy="2047875"/>
        </a:xfrm>
        <a:prstGeom prst="rect">
          <a:avLst/>
        </a:prstGeom>
      </xdr:spPr>
    </xdr:pic>
    <xdr:clientData/>
  </xdr:twoCellAnchor>
</xdr:wsDr>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bag type="DXFComplements" extRef="DXFComplementsMapperExtRef">
    <a k="MappedFeaturePropertyBags">
      <bagId>2</bagId>
    </a>
  </bag>
</FeaturePropertyBags>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onnéesExternes_1" backgroundRefresh="0" connectionId="5" xr16:uid="{EF893DF2-0B4D-48A9-B836-136D673E9EF8}" autoFormatId="16" applyNumberFormats="0" applyBorderFormats="0" applyFontFormats="0" applyPatternFormats="0" applyAlignmentFormats="0" applyWidthHeightFormats="0">
  <queryTableRefresh nextId="18">
    <queryTableFields count="7">
      <queryTableField id="9" name="ID" tableColumnId="6"/>
      <queryTableField id="1" name="Email" tableColumnId="1"/>
      <queryTableField id="2" name="Body" tableColumnId="2"/>
      <queryTableField id="11" name="Prompt déjà exécuté" tableColumnId="7"/>
      <queryTableField id="12" name="Resultat Prompt" tableColumnId="8"/>
      <queryTableField id="8" name="Indice de confiance" tableColumnId="5"/>
      <queryTableField id="17" name="Explication de l'indice" tableColumnId="11"/>
    </queryTableFields>
  </queryTableRefresh>
</queryTable>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FE3C1D8-EA8E-4F6F-9141-967BC3902F32}" name="Tableau1" displayName="Tableau1" ref="A4:G9" totalsRowShown="0">
  <autoFilter ref="A4:G9" xr:uid="{BFE3C1D8-EA8E-4F6F-9141-967BC3902F32}"/>
  <tableColumns count="7">
    <tableColumn id="4" xr3:uid="{90587C24-AB77-4896-A6F3-10AE27B55F0E}" name="ID" dataDxfId="11" dataCellStyle="Lien hypertexte"/>
    <tableColumn id="1" xr3:uid="{9879E000-F87A-48C0-8D61-1C69873B4E3C}" name="Email" dataDxfId="10" dataCellStyle="Lien hypertexte"/>
    <tableColumn id="2" xr3:uid="{71F599BC-2A7F-462F-AFDC-6EB6A1F3D4C3}" name="Body" dataDxfId="9"/>
    <tableColumn id="3" xr3:uid="{51DBBEB5-82B8-4F6D-BB3C-CA1220E1C716}" name="Prompt déjà exécuté" dataDxfId="8">
      <calculatedColumnFormula>NOT(ISNA(_xlfn.XMATCH(Tableau1[[#This Row],[ID]],Rafraichissement_actuel[ID],0)))</calculatedColumnFormula>
    </tableColumn>
    <tableColumn id="5" xr3:uid="{FFC73C8F-AB61-4FEF-82C4-EA4D8E80BC00}" name="Resultat Prompt" dataDxfId="7">
      <calculatedColumnFormula array="1">_xlfn.XLOOKUP(Tableau1[[#This Row],[ID]],Rafraichissement_actuel[ID],_xlfn.CHOOSECOLS(Rafraichissement_actuel[],_xlfn.XMATCH(Tableau1[[#Headers],[Resultat Prompt]],Rafraichissement_actuel[#Headers],0)))</calculatedColumnFormula>
    </tableColumn>
    <tableColumn id="6" xr3:uid="{6A9C217F-441D-48BB-97E8-D012D0646C59}" name="Indice de confiance" dataDxfId="6">
      <calculatedColumnFormula array="1">_xlfn.XLOOKUP(Tableau1[[#This Row],[ID]],Rafraichissement_actuel[ID],_xlfn.CHOOSECOLS(Rafraichissement_actuel[],6))*1</calculatedColumnFormula>
    </tableColumn>
    <tableColumn id="7" xr3:uid="{DE1696B2-6E6A-4379-BFBD-BBD5950B3424}" name="Explication de l'indice" dataDxfId="5">
      <calculatedColumnFormula array="1">_xlfn.XLOOKUP(Tableau1[[#This Row],[ID]],Rafraichissement_actuel[ID],_xlfn.CHOOSECOLS(Rafraichissement_actuel[],7))</calculatedColumnFormula>
    </tableColumn>
  </tableColumns>
  <tableStyleInfo name="TableStyleMedium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1A2B66E-C32A-406C-8343-57A5A4F4BBFF}" name="Rafraichissement_actuel" displayName="Rafraichissement_actuel" ref="A4:G9" tableType="queryTable" totalsRowShown="0">
  <autoFilter ref="A4:G9" xr:uid="{21A2B66E-C32A-406C-8343-57A5A4F4BBFF}"/>
  <tableColumns count="7">
    <tableColumn id="6" xr3:uid="{17859E6D-BAF9-410A-9428-C80E2745690C}" uniqueName="6" name="ID" queryTableFieldId="9"/>
    <tableColumn id="1" xr3:uid="{33148DB0-9ED1-448E-AA22-0D58CE103683}" uniqueName="1" name="Email" queryTableFieldId="1"/>
    <tableColumn id="2" xr3:uid="{58E7CF1D-810F-464F-BB88-F4473AF741D4}" uniqueName="2" name="Body" queryTableFieldId="2" dataDxfId="4"/>
    <tableColumn id="7" xr3:uid="{08CD36BE-25FC-41F4-9A53-F03A56999994}" uniqueName="7" name="Prompt déjà exécuté" queryTableFieldId="11" dataDxfId="3"/>
    <tableColumn id="8" xr3:uid="{39CE5D35-0D0B-44E1-AC32-5A69B1AE021E}" uniqueName="8" name="Resultat Prompt" queryTableFieldId="12" dataDxfId="2"/>
    <tableColumn id="5" xr3:uid="{666422F3-946E-440E-A26C-25FC9FBE8CAB}" uniqueName="5" name="Indice de confiance" queryTableFieldId="8" dataDxfId="1"/>
    <tableColumn id="11" xr3:uid="{4D71D578-29F9-4F3A-8EBF-F7097F55C94C}" uniqueName="11" name="Explication de l'indice" queryTableFieldId="17" dataDxfId="0"/>
  </tableColumns>
  <tableStyleInfo name="TableStyleMedium7"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hyperlink" Target="mailto:gmourmant@gmail.com" TargetMode="External"/><Relationship Id="rId7" Type="http://schemas.openxmlformats.org/officeDocument/2006/relationships/table" Target="../tables/table1.xml"/><Relationship Id="rId2" Type="http://schemas.openxmlformats.org/officeDocument/2006/relationships/hyperlink" Target="mailto:gmourmant@gmail.com" TargetMode="External"/><Relationship Id="rId1" Type="http://schemas.openxmlformats.org/officeDocument/2006/relationships/hyperlink" Target="mailto:gmourmant@gmail.com" TargetMode="External"/><Relationship Id="rId6" Type="http://schemas.openxmlformats.org/officeDocument/2006/relationships/printerSettings" Target="../printerSettings/printerSettings2.bin"/><Relationship Id="rId5" Type="http://schemas.openxmlformats.org/officeDocument/2006/relationships/hyperlink" Target="mailto:gmourmant@gmail.com" TargetMode="External"/><Relationship Id="rId4" Type="http://schemas.openxmlformats.org/officeDocument/2006/relationships/hyperlink" Target="mailto:gmourmant@gmail.com" TargetMode="Externa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platform.openai.com/settings/organization/billing/overview" TargetMode="External"/><Relationship Id="rId1" Type="http://schemas.openxmlformats.org/officeDocument/2006/relationships/hyperlink" Target="https://platform.openai.com/logs?api=responses" TargetMode="Externa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8FC84D-0A31-44AC-A665-297068B54CC8}">
  <sheetPr codeName="Feuil5">
    <tabColor rgb="FFFF0000"/>
  </sheetPr>
  <dimension ref="A1:B9"/>
  <sheetViews>
    <sheetView tabSelected="1" workbookViewId="0">
      <selection activeCell="B19" sqref="B19"/>
    </sheetView>
  </sheetViews>
  <sheetFormatPr baseColWidth="10" defaultRowHeight="15" x14ac:dyDescent="0.25"/>
  <cols>
    <col min="1" max="1" width="21.85546875" customWidth="1"/>
    <col min="2" max="2" width="172.5703125" bestFit="1" customWidth="1"/>
  </cols>
  <sheetData>
    <row r="1" spans="1:2" ht="36" x14ac:dyDescent="0.55000000000000004">
      <c r="A1" s="10" t="s">
        <v>16</v>
      </c>
      <c r="B1" s="10"/>
    </row>
    <row r="4" spans="1:2" x14ac:dyDescent="0.25">
      <c r="A4" s="15" t="s">
        <v>47</v>
      </c>
      <c r="B4" s="15"/>
    </row>
    <row r="6" spans="1:2" x14ac:dyDescent="0.25">
      <c r="B6" t="s">
        <v>9</v>
      </c>
    </row>
    <row r="7" spans="1:2" x14ac:dyDescent="0.25">
      <c r="B7" t="s">
        <v>10</v>
      </c>
    </row>
    <row r="9" spans="1:2" x14ac:dyDescent="0.25">
      <c r="B9" t="s">
        <v>24</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4E9CCE-7D40-45AA-B01C-95CAE1B7669D}">
  <sheetPr codeName="Feuil7"/>
  <dimension ref="A3:E9"/>
  <sheetViews>
    <sheetView zoomScale="130" zoomScaleNormal="130" workbookViewId="0">
      <selection activeCell="A5" sqref="A5"/>
    </sheetView>
  </sheetViews>
  <sheetFormatPr baseColWidth="10" defaultRowHeight="15" x14ac:dyDescent="0.25"/>
  <cols>
    <col min="1" max="1" width="85.7109375" customWidth="1"/>
    <col min="3" max="3" width="19.140625" bestFit="1" customWidth="1"/>
    <col min="4" max="4" width="15.7109375" bestFit="1" customWidth="1"/>
    <col min="5" max="5" width="49" customWidth="1"/>
  </cols>
  <sheetData>
    <row r="3" spans="1:5" x14ac:dyDescent="0.25">
      <c r="A3" t="s">
        <v>45</v>
      </c>
    </row>
    <row r="4" spans="1:5" x14ac:dyDescent="0.25">
      <c r="A4" t="s">
        <v>46</v>
      </c>
    </row>
    <row r="6" spans="1:5" x14ac:dyDescent="0.25">
      <c r="B6" t="s">
        <v>28</v>
      </c>
      <c r="C6" t="s">
        <v>26</v>
      </c>
    </row>
    <row r="9" spans="1:5" ht="180" x14ac:dyDescent="0.25">
      <c r="A9" s="16" t="s">
        <v>27</v>
      </c>
      <c r="C9" s="1" t="str" cm="1">
        <f t="array" ref="C9:E9">_xlfn._xlws.COPILOT(C6,A9)</f>
        <v>+336884799</v>
      </c>
      <c r="D9" s="1" t="str">
        <v>85</v>
      </c>
      <c r="E9" s="1" t="str">
        <v>Le numéro extrait est au format international français (+33) avec un indicatif correct. La confiance est élevée car le numéro commence par 6, ce qui est typique des numéros mobiles en France, et la structure est cohérente. Cependant, la présence d'espaces et le format initial non standard réduisent légèrement la confiance.</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01A6C1-FBFD-4A65-9B84-3807D3763F3F}">
  <sheetPr codeName="Feuil1">
    <tabColor theme="7" tint="0.79998168889431442"/>
  </sheetPr>
  <dimension ref="A1:G9"/>
  <sheetViews>
    <sheetView workbookViewId="0">
      <pane ySplit="4" topLeftCell="A5" activePane="bottomLeft" state="frozen"/>
      <selection pane="bottomLeft" activeCell="A11" sqref="A11"/>
    </sheetView>
  </sheetViews>
  <sheetFormatPr baseColWidth="10" defaultRowHeight="15" x14ac:dyDescent="0.25"/>
  <cols>
    <col min="2" max="2" width="32.42578125" customWidth="1"/>
    <col min="3" max="3" width="62.28515625" customWidth="1"/>
    <col min="4" max="4" width="22" bestFit="1" customWidth="1"/>
    <col min="5" max="5" width="36.28515625" customWidth="1"/>
    <col min="6" max="6" width="34.42578125" customWidth="1"/>
    <col min="7" max="7" width="114" bestFit="1" customWidth="1"/>
  </cols>
  <sheetData>
    <row r="1" spans="1:7" ht="180.75" customHeight="1" x14ac:dyDescent="0.55000000000000004">
      <c r="A1" s="8" t="s">
        <v>13</v>
      </c>
      <c r="B1" s="8"/>
      <c r="C1" s="8"/>
      <c r="D1" s="8"/>
      <c r="E1" s="8"/>
      <c r="F1" s="7"/>
      <c r="G1" s="7"/>
    </row>
    <row r="2" spans="1:7" ht="66.75" customHeight="1" x14ac:dyDescent="0.25">
      <c r="A2" s="14" t="s">
        <v>23</v>
      </c>
      <c r="B2" s="18" t="s">
        <v>25</v>
      </c>
      <c r="C2" s="19"/>
      <c r="D2" s="19"/>
      <c r="E2" s="19"/>
      <c r="F2" s="19"/>
      <c r="G2" s="20"/>
    </row>
    <row r="4" spans="1:7" x14ac:dyDescent="0.25">
      <c r="A4" s="1" t="s">
        <v>6</v>
      </c>
      <c r="B4" t="s">
        <v>0</v>
      </c>
      <c r="C4" t="s">
        <v>1</v>
      </c>
      <c r="D4" t="s">
        <v>7</v>
      </c>
      <c r="E4" t="s">
        <v>8</v>
      </c>
      <c r="F4" t="s">
        <v>5</v>
      </c>
      <c r="G4" t="s">
        <v>21</v>
      </c>
    </row>
    <row r="5" spans="1:7" ht="19.5" customHeight="1" x14ac:dyDescent="0.25">
      <c r="A5" s="1">
        <v>1</v>
      </c>
      <c r="B5" s="2" t="s">
        <v>2</v>
      </c>
      <c r="C5" s="3" t="s">
        <v>30</v>
      </c>
      <c r="D5" s="6" t="b">
        <f>NOT(ISNA(_xlfn.XMATCH(Tableau1[[#This Row],[ID]],Rafraichissement_actuel[ID],0)))</f>
        <v>1</v>
      </c>
      <c r="E5" t="str" cm="1">
        <f t="array" ref="E5">_xlfn.XLOOKUP(Tableau1[[#This Row],[ID]],Rafraichissement_actuel[ID],_xlfn.CHOOSECOLS(Rafraichissement_actuel[],_xlfn.XMATCH(Tableau1[[#Headers],[Resultat Prompt]],Rafraichissement_actuel[#Headers],0)))</f>
        <v>+33 6 51 88 47 77</v>
      </c>
      <c r="F5" cm="1">
        <f t="array" ref="F5">_xlfn.XLOOKUP(Tableau1[[#This Row],[ID]],Rafraichissement_actuel[ID],_xlfn.CHOOSECOLS(Rafraichissement_actuel[],6))*1</f>
        <v>99</v>
      </c>
      <c r="G5" t="str" cm="1">
        <f t="array" ref="G5">_xlfn.XLOOKUP(Tableau1[[#This Row],[ID]],Rafraichissement_actuel[ID],_xlfn.CHOOSECOLS(Rafraichissement_actuel[],7))</f>
        <v>Numéro français clairement indiqué et formatable au standard international.</v>
      </c>
    </row>
    <row r="6" spans="1:7" ht="19.5" customHeight="1" x14ac:dyDescent="0.25">
      <c r="A6" s="1">
        <v>2</v>
      </c>
      <c r="B6" s="2" t="s">
        <v>2</v>
      </c>
      <c r="C6" s="1" t="s">
        <v>11</v>
      </c>
      <c r="D6" s="6" t="b">
        <f>NOT(ISNA(_xlfn.XMATCH(Tableau1[[#This Row],[ID]],Rafraichissement_actuel[ID],0)))</f>
        <v>1</v>
      </c>
      <c r="E6" t="str" cm="1">
        <f t="array" ref="E6">_xlfn.XLOOKUP(Tableau1[[#This Row],[ID]],Rafraichissement_actuel[ID],_xlfn.CHOOSECOLS(Rafraichissement_actuel[],_xlfn.XMATCH(Tableau1[[#Headers],[Resultat Prompt]],Rafraichissement_actuel[#Headers],0)))</f>
        <v>+33 6 51 47 88 99</v>
      </c>
      <c r="F6" cm="1">
        <f t="array" ref="F6">_xlfn.XLOOKUP(Tableau1[[#This Row],[ID]],Rafraichissement_actuel[ID],_xlfn.CHOOSECOLS(Rafraichissement_actuel[],6))*1</f>
        <v>98</v>
      </c>
      <c r="G6" t="str" cm="1">
        <f t="array" ref="G6">_xlfn.XLOOKUP(Tableau1[[#This Row],[ID]],Rafraichissement_actuel[ID],_xlfn.CHOOSECOLS(Rafraichissement_actuel[],7))</f>
        <v>Numéro clairement indiqué en France avec un format convertible sans ambiguïté.</v>
      </c>
    </row>
    <row r="7" spans="1:7" x14ac:dyDescent="0.25">
      <c r="A7" s="4">
        <v>3</v>
      </c>
      <c r="B7" s="2" t="s">
        <v>2</v>
      </c>
      <c r="C7" t="s">
        <v>29</v>
      </c>
      <c r="D7" s="6" t="b">
        <f>NOT(ISNA(_xlfn.XMATCH(Tableau1[[#This Row],[ID]],Rafraichissement_actuel[ID],0)))</f>
        <v>1</v>
      </c>
      <c r="E7" t="str" cm="1">
        <f t="array" ref="E7">_xlfn.XLOOKUP(Tableau1[[#This Row],[ID]],Rafraichissement_actuel[ID],_xlfn.CHOOSECOLS(Rafraichissement_actuel[],_xlfn.XMATCH(Tableau1[[#Headers],[Resultat Prompt]],Rafraichissement_actuel[#Headers],0)))</f>
        <v>+33 6 51 47 88 98</v>
      </c>
      <c r="F7" cm="1">
        <f t="array" ref="F7">_xlfn.XLOOKUP(Tableau1[[#This Row],[ID]],Rafraichissement_actuel[ID],_xlfn.CHOOSECOLS(Rafraichissement_actuel[],6))*1</f>
        <v>98</v>
      </c>
      <c r="G7" t="str" cm="1">
        <f t="array" ref="G7">_xlfn.XLOOKUP(Tableau1[[#This Row],[ID]],Rafraichissement_actuel[ID],_xlfn.CHOOSECOLS(Rafraichissement_actuel[],7))</f>
        <v>Numéro français clairement indiqué dans la première signature, formatable en standard international.</v>
      </c>
    </row>
    <row r="8" spans="1:7" x14ac:dyDescent="0.25">
      <c r="A8" s="4">
        <v>4</v>
      </c>
      <c r="B8" s="2" t="s">
        <v>2</v>
      </c>
      <c r="C8" t="s">
        <v>38</v>
      </c>
      <c r="D8" s="6" t="b">
        <f>NOT(ISNA(_xlfn.XMATCH(Tableau1[[#This Row],[ID]],Rafraichissement_actuel[ID],0)))</f>
        <v>1</v>
      </c>
      <c r="E8" t="str" cm="1">
        <f t="array" ref="E8">_xlfn.XLOOKUP(Tableau1[[#This Row],[ID]],Rafraichissement_actuel[ID],_xlfn.CHOOSECOLS(Rafraichissement_actuel[],_xlfn.XMATCH(Tableau1[[#Headers],[Resultat Prompt]],Rafraichissement_actuel[#Headers],0)))</f>
        <v>+33 6 51 47 88 96</v>
      </c>
      <c r="F8" cm="1">
        <f t="array" ref="F8">_xlfn.XLOOKUP(Tableau1[[#This Row],[ID]],Rafraichissement_actuel[ID],_xlfn.CHOOSECOLS(Rafraichissement_actuel[],6))*1</f>
        <v>98</v>
      </c>
      <c r="G8" t="str" cm="1">
        <f t="array" ref="G8">_xlfn.XLOOKUP(Tableau1[[#This Row],[ID]],Rafraichissement_actuel[ID],_xlfn.CHOOSECOLS(Rafraichissement_actuel[],7))</f>
        <v>Numéro de signature clairement identifiable et formaté depuis le numéro France.</v>
      </c>
    </row>
    <row r="9" spans="1:7" x14ac:dyDescent="0.25">
      <c r="A9" s="4">
        <v>5</v>
      </c>
      <c r="B9" s="2" t="s">
        <v>2</v>
      </c>
      <c r="C9" t="s">
        <v>42</v>
      </c>
      <c r="D9" s="6" t="b">
        <f>NOT(ISNA(_xlfn.XMATCH(Tableau1[[#This Row],[ID]],Rafraichissement_actuel[ID],0)))</f>
        <v>1</v>
      </c>
      <c r="E9" t="str" cm="1">
        <f t="array" ref="E9">_xlfn.XLOOKUP(Tableau1[[#This Row],[ID]],Rafraichissement_actuel[ID],_xlfn.CHOOSECOLS(Rafraichissement_actuel[],_xlfn.XMATCH(Tableau1[[#Headers],[Resultat Prompt]],Rafraichissement_actuel[#Headers],0)))</f>
        <v>+33 2 23 52 65 45</v>
      </c>
      <c r="F9" cm="1">
        <f t="array" ref="F9">_xlfn.XLOOKUP(Tableau1[[#This Row],[ID]],Rafraichissement_actuel[ID],_xlfn.CHOOSECOLS(Rafraichissement_actuel[],6))*1</f>
        <v>99</v>
      </c>
      <c r="G9" t="str" cm="1">
        <f t="array" ref="G9">_xlfn.XLOOKUP(Tableau1[[#This Row],[ID]],Rafraichissement_actuel[ID],_xlfn.CHOOSECOLS(Rafraichissement_actuel[],7))</f>
        <v>Numéro clairement identifié et facilement formatable au standard international.</v>
      </c>
    </row>
  </sheetData>
  <mergeCells count="1">
    <mergeCell ref="B2:G2"/>
  </mergeCells>
  <conditionalFormatting sqref="F5:F9">
    <cfRule type="colorScale" priority="1">
      <colorScale>
        <cfvo type="num" val="0"/>
        <cfvo type="num" val="50"/>
        <cfvo type="num" val="100"/>
        <color rgb="FFF8696B"/>
        <color rgb="FFFFEB84"/>
        <color rgb="FF63BE7B"/>
      </colorScale>
    </cfRule>
  </conditionalFormatting>
  <hyperlinks>
    <hyperlink ref="B6" r:id="rId1" xr:uid="{312E91EA-B178-4D82-913B-CAF6DFC249CB}"/>
    <hyperlink ref="B5" r:id="rId2" xr:uid="{643999D6-2F60-4584-843A-1FDC4623C651}"/>
    <hyperlink ref="B7" r:id="rId3" xr:uid="{18DEF762-A4BB-420D-A4A6-3C60188B2089}"/>
    <hyperlink ref="B8" r:id="rId4" xr:uid="{65019C9C-4CC6-44B2-9FB1-E63FD44A067E}"/>
    <hyperlink ref="B9" r:id="rId5" xr:uid="{D378C1C9-01DB-41EE-B687-CCF746BD8318}"/>
  </hyperlinks>
  <pageMargins left="0.7" right="0.7" top="0.75" bottom="0.75" header="0.3" footer="0.3"/>
  <pageSetup paperSize="9" orientation="portrait" r:id="rId6"/>
  <tableParts count="1">
    <tablePart r:id="rId7"/>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50C649-CBAA-47B9-937A-E64DE07CA46D}">
  <sheetPr codeName="Feuil2">
    <tabColor theme="9" tint="0.79998168889431442"/>
  </sheetPr>
  <dimension ref="A1:G9"/>
  <sheetViews>
    <sheetView workbookViewId="0">
      <pane ySplit="4" topLeftCell="A5" activePane="bottomLeft" state="frozen"/>
      <selection pane="bottomLeft" activeCell="B11" sqref="B11"/>
    </sheetView>
  </sheetViews>
  <sheetFormatPr baseColWidth="10" defaultRowHeight="15" x14ac:dyDescent="0.25"/>
  <cols>
    <col min="1" max="1" width="5.28515625" bestFit="1" customWidth="1"/>
    <col min="2" max="2" width="22.7109375" bestFit="1" customWidth="1"/>
    <col min="3" max="3" width="81.140625" bestFit="1" customWidth="1"/>
    <col min="4" max="4" width="22" bestFit="1" customWidth="1"/>
    <col min="5" max="5" width="17.85546875" bestFit="1" customWidth="1"/>
    <col min="6" max="6" width="21" bestFit="1" customWidth="1"/>
    <col min="7" max="7" width="81.140625" bestFit="1" customWidth="1"/>
    <col min="8" max="8" width="21" bestFit="1" customWidth="1"/>
    <col min="9" max="9" width="24.140625" bestFit="1" customWidth="1"/>
    <col min="10" max="10" width="15.140625" bestFit="1" customWidth="1"/>
    <col min="11" max="11" width="21" customWidth="1"/>
    <col min="12" max="12" width="45.5703125" customWidth="1"/>
    <col min="13" max="13" width="12.85546875" bestFit="1" customWidth="1"/>
    <col min="14" max="14" width="20.140625" bestFit="1" customWidth="1"/>
  </cols>
  <sheetData>
    <row r="1" spans="1:7" ht="117" customHeight="1" x14ac:dyDescent="0.55000000000000004">
      <c r="A1" s="9" t="s">
        <v>14</v>
      </c>
      <c r="B1" s="9"/>
      <c r="C1" s="9"/>
      <c r="D1" s="9"/>
      <c r="E1" s="9"/>
      <c r="F1" s="9"/>
      <c r="G1" s="9"/>
    </row>
    <row r="2" spans="1:7" ht="21.75" customHeight="1" x14ac:dyDescent="0.35">
      <c r="A2" s="13" t="s">
        <v>22</v>
      </c>
      <c r="B2" s="13"/>
      <c r="C2" s="13"/>
      <c r="D2" s="13"/>
      <c r="E2" s="13"/>
      <c r="F2" s="13"/>
      <c r="G2" s="13"/>
    </row>
    <row r="4" spans="1:7" x14ac:dyDescent="0.25">
      <c r="A4" t="s">
        <v>6</v>
      </c>
      <c r="B4" t="s">
        <v>0</v>
      </c>
      <c r="C4" t="s">
        <v>1</v>
      </c>
      <c r="D4" t="s">
        <v>7</v>
      </c>
      <c r="E4" t="s">
        <v>8</v>
      </c>
      <c r="F4" t="s">
        <v>5</v>
      </c>
      <c r="G4" t="s">
        <v>21</v>
      </c>
    </row>
    <row r="5" spans="1:7" x14ac:dyDescent="0.25">
      <c r="A5">
        <v>1</v>
      </c>
      <c r="B5" t="s">
        <v>2</v>
      </c>
      <c r="C5" s="12" t="s">
        <v>30</v>
      </c>
      <c r="D5" s="5" t="b">
        <v>1</v>
      </c>
      <c r="E5" t="s">
        <v>32</v>
      </c>
      <c r="F5" t="s">
        <v>4</v>
      </c>
      <c r="G5" t="s">
        <v>33</v>
      </c>
    </row>
    <row r="6" spans="1:7" x14ac:dyDescent="0.25">
      <c r="A6">
        <v>2</v>
      </c>
      <c r="B6" t="s">
        <v>2</v>
      </c>
      <c r="C6" s="12" t="s">
        <v>11</v>
      </c>
      <c r="D6" s="5" t="b">
        <v>1</v>
      </c>
      <c r="E6" t="s">
        <v>12</v>
      </c>
      <c r="F6" t="s">
        <v>3</v>
      </c>
      <c r="G6" t="s">
        <v>39</v>
      </c>
    </row>
    <row r="7" spans="1:7" x14ac:dyDescent="0.25">
      <c r="A7">
        <v>3</v>
      </c>
      <c r="B7" t="s">
        <v>2</v>
      </c>
      <c r="C7" s="12" t="s">
        <v>29</v>
      </c>
      <c r="D7" s="5" t="b">
        <v>1</v>
      </c>
      <c r="E7" t="s">
        <v>31</v>
      </c>
      <c r="F7" t="s">
        <v>3</v>
      </c>
      <c r="G7" t="s">
        <v>40</v>
      </c>
    </row>
    <row r="8" spans="1:7" x14ac:dyDescent="0.25">
      <c r="A8">
        <v>4</v>
      </c>
      <c r="B8" t="s">
        <v>2</v>
      </c>
      <c r="C8" s="12" t="s">
        <v>38</v>
      </c>
      <c r="D8" s="5" t="b">
        <v>1</v>
      </c>
      <c r="E8" t="s">
        <v>34</v>
      </c>
      <c r="F8" t="s">
        <v>3</v>
      </c>
      <c r="G8" t="s">
        <v>41</v>
      </c>
    </row>
    <row r="9" spans="1:7" x14ac:dyDescent="0.25">
      <c r="A9">
        <v>5</v>
      </c>
      <c r="B9" t="s">
        <v>2</v>
      </c>
      <c r="C9" s="12" t="s">
        <v>42</v>
      </c>
      <c r="D9" s="5" t="b">
        <v>0</v>
      </c>
      <c r="E9" t="s">
        <v>43</v>
      </c>
      <c r="F9" t="s">
        <v>4</v>
      </c>
      <c r="G9" t="s">
        <v>44</v>
      </c>
    </row>
  </sheetData>
  <phoneticPr fontId="2" type="noConversion"/>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C955F-B1AE-436C-97BA-275F54AA3BF7}">
  <sheetPr codeName="Feuil3">
    <tabColor rgb="FFFFFF00"/>
  </sheetPr>
  <dimension ref="A1:G12"/>
  <sheetViews>
    <sheetView workbookViewId="0">
      <selection activeCell="B8" sqref="B8"/>
    </sheetView>
  </sheetViews>
  <sheetFormatPr baseColWidth="10" defaultRowHeight="15" x14ac:dyDescent="0.25"/>
  <sheetData>
    <row r="1" spans="1:7" ht="160.5" customHeight="1" x14ac:dyDescent="0.45">
      <c r="A1" s="11"/>
      <c r="B1" s="11"/>
      <c r="C1" s="11"/>
      <c r="D1" s="11"/>
      <c r="E1" s="11"/>
      <c r="F1" s="11" t="s">
        <v>17</v>
      </c>
      <c r="G1" s="11"/>
    </row>
    <row r="4" spans="1:7" x14ac:dyDescent="0.25">
      <c r="A4" t="s">
        <v>19</v>
      </c>
      <c r="B4" s="21" t="s">
        <v>15</v>
      </c>
      <c r="C4" s="21"/>
      <c r="D4" s="21"/>
      <c r="E4" s="21"/>
      <c r="F4" s="21"/>
      <c r="G4" s="21"/>
    </row>
    <row r="5" spans="1:7" x14ac:dyDescent="0.25">
      <c r="A5" t="s">
        <v>20</v>
      </c>
      <c r="B5" s="21" t="s">
        <v>18</v>
      </c>
      <c r="C5" s="21"/>
      <c r="D5" s="21"/>
      <c r="E5" s="21"/>
      <c r="F5" s="21"/>
      <c r="G5" s="21"/>
    </row>
    <row r="7" spans="1:7" x14ac:dyDescent="0.25">
      <c r="B7" t="s">
        <v>51</v>
      </c>
    </row>
    <row r="8" spans="1:7" x14ac:dyDescent="0.25">
      <c r="B8">
        <v>1</v>
      </c>
      <c r="C8" t="s">
        <v>35</v>
      </c>
    </row>
    <row r="9" spans="1:7" x14ac:dyDescent="0.25">
      <c r="B9" s="17">
        <v>10000</v>
      </c>
      <c r="C9" t="s">
        <v>36</v>
      </c>
    </row>
    <row r="10" spans="1:7" x14ac:dyDescent="0.25">
      <c r="B10">
        <v>750</v>
      </c>
      <c r="C10" t="s">
        <v>36</v>
      </c>
      <c r="D10" t="s">
        <v>48</v>
      </c>
    </row>
    <row r="11" spans="1:7" x14ac:dyDescent="0.25">
      <c r="B11">
        <f>B8/B9*B10</f>
        <v>7.4999999999999997E-2</v>
      </c>
      <c r="C11" t="s">
        <v>37</v>
      </c>
      <c r="D11" t="s">
        <v>49</v>
      </c>
    </row>
    <row r="12" spans="1:7" x14ac:dyDescent="0.25">
      <c r="B12">
        <f>3000*B11</f>
        <v>225</v>
      </c>
      <c r="C12" t="s">
        <v>37</v>
      </c>
      <c r="D12" t="s">
        <v>50</v>
      </c>
    </row>
  </sheetData>
  <mergeCells count="2">
    <mergeCell ref="B4:G4"/>
    <mergeCell ref="B5:G5"/>
  </mergeCells>
  <hyperlinks>
    <hyperlink ref="B4" r:id="rId1" xr:uid="{6974BABE-6C44-4C55-A68B-37D0CAF69154}"/>
    <hyperlink ref="B5" r:id="rId2" xr:uid="{C89C9BB3-E5C5-4B2C-ADFB-9ABEF6E17929}"/>
  </hyperlinks>
  <pageMargins left="0.7" right="0.7" top="0.75" bottom="0.75" header="0.3" footer="0.3"/>
  <pageSetup paperSize="9" orientation="portrait" r:id="rId3"/>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a 0 1 f 7 9 e 5 - 8 7 1 6 - 4 2 8 a - 8 2 5 f - 7 7 c 4 f d 7 c c 7 0 a "   x m l n s = " h t t p : / / s c h e m a s . m i c r o s o f t . c o m / D a t a M a s h u p " > A A A A A C A H A A B Q S w M E F A A C A A g A H I W D X E X Z P e i l A A A A 9 Q A A A B I A H A B D b 2 5 m a W c v U G F j a 2 F n Z S 5 4 b W w g o h g A K K A U A A A A A A A A A A A A A A A A A A A A A A A A A A A A h Y 8 x D o I w G I W v Q r r T l h I T J T 9 l M H G S x G h i X J t S o R G K K c V y N w e P 5 B X E K O r m + L 7 3 D e / d r z f I h q Y O L s p 2 u j U p i j B F g T K y L b Q p U 9 S 7 Y z h H G Y e N k C d R q m C U T Z c M X Z G i y r l z Q o j 3 H v s Y t 7 Y k j N K I H P L 1 T l a q E e g j 6 / 9 y q E 3 n h J E K c d i / x n C G o 1 m M 2 Q J T I B O D X J t v z 8 a 5 z / Y H w r K v X W 8 V P 9 p w t Q U y R S D v C / w B U E s D B B Q A A g A I A B y F g 1 w 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c h Y N c o A / c p x k E A A C v D Q A A E w A c A E Z v c m 1 1 b G F z L 1 N l Y 3 R p b 2 4 x L m 0 g o h g A K K A U A A A A A A A A A A A A A A A A A A A A A A A A A A A A r V b N b t t G E L 4 L 8 D s s a K A l A Z q q i r S H p g 5 g y 3 H r J H B d y W g O g g 5 r c h i t s 9 x l 9 8 e 1 a u h d e l V f Q y / W W Z I S K Z u U H D c 8 U K v l / H z z z c z u T M h Q W m H G N s 8 5 Z C A M V f O h T O B K M m E 0 O S Z G W S D T g 5 6 G 2 D A p y L j 8 H b w + 6 O H m j C p I y K E 3 o q m i 8 Y x p X R g h V w p i S H D l o Q k O 5 q B H 8 B l L q 2 L A n b f 3 M f B o a J V C k Y 9 S f b 6 R 8 r M f P E w u a Q b H 3 j W 9 4 U D t w J s u J k M p D A p N w 9 L E o f e B f R K g S c q 4 U a s l a O e h U I j G w B H c S P 6 l / d J T S A B B E X 9 y p W S W G 5 K s l r e r f w j c r 5 a x N a v l l P z 8 h q S U a w i C g x 4 T n S 5 a g m W N a G l s L P C v H + p Q c i k c E o 3 p U S z b D n c E m b w D l L G Z 2 E T 8 4 I 1 A W 2 6 o y 4 E L 2 g u J d y E S h m A S I L E U K a M i B r f 9 9 j 7 n L K Z F W v E b / 5 Y V c t 4 i q B C c 3 E p r R p B L o W H j 9 i R J S p / + T p i V C W + 0 W h b 6 6 w 2 X k X L l H p a S 7 u S U x V c L m x k I 4 n n k G + K 9 L t 7 N Z S 0 G m M + S 9 l + u r v 1 6 3 z 2 l r 3 B 7 c 3 I q k / m 0 3 s N a C D Y 5 O M e 6 d g w J U I R T J L C I l e R U O c S c Z c y A V Y 0 i R E 5 N R V C T v 7 B J B S m k D K h S / B r u z e n 8 D E p r y s e Y Q v K 7 l Q b G Z o 4 2 h / o u C M m T 1 J K x Z X d U d K W 4 + b k j 1 e R o I 7 S o Q 7 6 e 5 0 A y m b C U r Z Z 1 Z N e K C p 1 K l Z X R O S n t P 5 u g 8 A E D u D h D M B f C / P g q c u q L h t M R / G l X / x r X d l Y 7 c 9 v F f g n a Q P I O T y X / M c C w N L w I d 5 5 D t d R O I e f h P Z I T f Y D U / G Y x G w 2 I X X o u 0 D v g M s + b f C H n V C T F u q q H r i j 3 Y P o q P V 2 Y 6 X I S t T j o F u 5 w 3 a 2 w 9 6 B p n C G t 2 R / K 7 I a J z V n 3 3 F Q 8 P Q 2 b P f F 8 N h Z h B U C t k T z p 2 O 2 G v Z Q C g v B J 2 n a H O + i M d 2 f / t T K H 2 X 7 Y c y Y Y 1 0 Q G 4 9 h T G u 3 Z r r V d R 6 X q 6 H y E 4 e 3 z + Y V u X s p 7 m 6 3 d 3 H + / o 9 b a c 4 W x 7 j 9 U X 9 Y V L 4 y 6 y 9 7 W a N M e f H O + W d + c S I i v 5 3 j q Z l X r U F 0 k P C T 4 n f 9 B O c 6 F 1 V a w X p D j N w e 9 z Q x E c / Y e 5 m h n y C E 9 u b q o M p B a z i u T x 2 T L A 9 7 j h z 5 P g + L l r v W N p 9 A B d M o K 9 H o c + Q g 3 U T U y 6 c Y 1 7 8 2 M y f V P / T 6 6 j 2 Q O g r I o l l n / b t B f K 2 + m k + L 2 3 x 4 G f g W a g H K T 7 6 M P x U B k z U w q 9 n d J 8 j H x T g E 5 U 8 R h L a M N n y o 5 0 g u U R 6 5 l X a F 5 N N + k q n + r p f C 2 t a a P r F T 6 q P k O h a N z Z K t g x W + B i N c i c O f j U 2 6 O f o h e H W V M M K 8 F F h O 5 d S b r d D w C E d T / q + F o 3 U M O 8 h r M m Y y t K 2 x / T e 5 a S B W H H 4 o 5 6 Q k O Q u h u + v D d Y h J X Y 6 5 b u 6 K Z 1 v V Z 6 j S r s S q d l 4 z W l W r L Z F 3 2 9 g B N l L Y c k m q v A a b a a a L Z l O 0 X g 6 l u g P + L 5 T 9 Q S w E C L Q A U A A I A C A A c h Y N c R d k 9 6 K U A A A D 1 A A A A E g A A A A A A A A A A A A A A A A A A A A A A Q 2 9 u Z m l n L 1 B h Y 2 t h Z 2 U u e G 1 s U E s B A i 0 A F A A C A A g A H I W D X A / K 6 a u k A A A A 6 Q A A A B M A A A A A A A A A A A A A A A A A 8 Q A A A F t D b 2 5 0 Z W 5 0 X 1 R 5 c G V z X S 5 4 b W x Q S w E C L Q A U A A I A C A A c h Y N c o A / c p x k E A A C v D Q A A E w A A A A A A A A A A A A A A A A D i A Q A A R m 9 y b X V s Y X M v U 2 V j d G l v b j E u b V B L B Q Y A A A A A A w A D A M I A A A B I B 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Z I w A A A A A A A D c j 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F e G N l b E d Q V D w v S X R l b V B h d G g + P C 9 J d G V t T G 9 j Y X R p b 2 4 + P F N 0 Y W J s Z U V u d H J p Z X M + P E V u d H J 5 I F R 5 c G U 9 I k l z U H J p d m F 0 Z S I g V m F s d W U 9 I m w w I i A v P j x F b n R y e S B U e X B l P S J R d W V y e U l E I i B W Y W x 1 Z T 0 i c z k 1 N G Q 1 Y z F m L W Y 2 Z D Y t N D Y w M C 1 h N 2 Y 0 L T A 3 Z j U 1 M z M 3 M T Q 0 O S 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k 5 h b W V V c G R h d G V k Q W Z 0 Z X J G a W x s I i B W Y W x 1 Z T 0 i b D E i I C 8 + P E V u d H J 5 I F R 5 c G U 9 I l J l c 3 V s d F R 5 c G U i I F Z h b H V l P S J z R n V u Y 3 R p b 2 4 i I C 8 + P E V u d H J 5 I F R 5 c G U 9 I k J 1 Z m Z l c k 5 l e H R S Z W Z y Z X N o I i B W Y W x 1 Z T 0 i b D A i I C 8 + P E V u d H J 5 I F R 5 c G U 9 I k Z p b G x l Z E N v b X B s Z X R l U m V z d W x 0 V G 9 X b 3 J r c 2 h l Z X Q i I F Z h b H V l P S J s M C I g L z 4 8 R W 5 0 c n k g V H l w Z T 0 i R m l s b E V y c m 9 y Q 2 9 k Z S I g V m F s d W U 9 I n N V b m t u b 3 d u I i A v P j x F b n R y e S B U e X B l P S J B Z G R l Z F R v R G F 0 Y U 1 v Z G V s I i B W Y W x 1 Z T 0 i b D A i I C 8 + P E V u d H J 5 I F R 5 c G U 9 I k Z p b G x M Y X N 0 V X B k Y X R l Z C I g V m F s d W U 9 I m Q y M D I 2 L T A 0 L T A z V D E 2 O j U y O j U 4 L j E 0 M D I w N T Z a I i A v P j x F b n R y e S B U e X B l P S J G a W x s U 3 R h d H V z I i B W Y W x 1 Z T 0 i c 0 N v b X B s Z X R l I i A v P j w v U 3 R h Y m x l R W 5 0 c m l l c z 4 8 L 0 l 0 Z W 0 + P E l 0 Z W 0 + P E l 0 Z W 1 M b 2 N h d G l v b j 4 8 S X R l b V R 5 c G U + R m 9 y b X V s Y T w v S X R l b V R 5 c G U + P E l 0 Z W 1 Q Y X R o P l N l Y 3 R p b 2 4 x L 1 J h Z n J h Y 2 h p c 3 N l b W V u d C U y M F B y Z W N l Z G V u d D w v S X R l b V B h d G g + P C 9 J d G V t T G 9 j Y X R p b 2 4 + P F N 0 Y W J s Z U V u d H J p Z X M + P E V u d H J 5 I F R 5 c G U 9 I k l z U H J p d m F 0 Z S I g V m F s d W U 9 I m w w I i A v P j x F b n R y e S B U e X B l P S J R d W V y e U l E I i B W Y W x 1 Z T 0 i c z E 1 N m M 5 M m U 1 L T c 0 N j E t N D k y N C 1 i N j h j L W Q 5 N T U 0 N D N k M T Q 5 N y 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k 5 h b W V V c G R h d G V k Q W Z 0 Z X J G a W x s I i B W Y W x 1 Z T 0 i b D E i I C 8 + P E V u d H J 5 I F R 5 c G U 9 I l J l c 3 V s d F R 5 c G U i I F Z h b H V l P S J z V G F i b G U i I C 8 + P E V u d H J 5 I F R 5 c G U 9 I k J 1 Z m Z l c k 5 l e H R S Z W Z y Z X N o I i B W Y W x 1 Z T 0 i b D A i I C 8 + P E V u d H J 5 I F R 5 c G U 9 I k Z p b G x l Z E N v b X B s Z X R l U m V z d W x 0 V G 9 X b 3 J r c 2 h l Z X Q i I F Z h b H V l P S J s M C I g L z 4 8 R W 5 0 c n k g V H l w Z T 0 i R m l s b F N 0 Y X R 1 c y I g V m F s d W U 9 I n N D b 2 1 w b G V 0 Z S I g L z 4 8 R W 5 0 c n k g V H l w Z T 0 i R m l s b E N v b H V t b k 5 h b W V z I i B W Y W x 1 Z T 0 i c 1 s m c X V v d D t J R C Z x d W 9 0 O y w m c X V v d D t F b W F p b C Z x d W 9 0 O y w m c X V v d D t C b 2 R 5 J n F 1 b 3 Q 7 L C Z x d W 9 0 O 1 B y b 2 1 w d C B k w 6 l q w 6 A g Z X j D q W N 1 d M O p J n F 1 b 3 Q 7 L C Z x d W 9 0 O 1 J l c 3 V s d G F 0 I F B y b 2 1 w d C Z x d W 9 0 O y w m c X V v d D t J b m R p Y 2 U g Z G U g Y 2 9 u Z m l h b m N l J n F 1 b 3 Q 7 X S I g L z 4 8 R W 5 0 c n k g V H l w Z T 0 i R m l s b E N v b H V t b l R 5 c G V z I i B W Y W x 1 Z T 0 i c 0 F B Q U F B Q U F B I i A v P j x F b n R y e S B U e X B l P S J G a W x s T G F z d F V w Z G F 0 Z W Q i I F Z h b H V l P S J k M j A y N i 0 w N C 0 w M 1 Q x O D o 1 O D o 1 N C 4 z M D Q 0 N D Q y W i I g L z 4 8 R W 5 0 c n k g V H l w Z T 0 i R m l s b E V y c m 9 y Q 2 9 k Z S I g V m F s d W U 9 I n N V b m t u b 3 d u I i A v P j x F b n R y e S B U e X B l P S J B Z G R l Z F R v R G F 0 Y U 1 v Z G V s I i B W Y W x 1 Z T 0 i b D A i I C 8 + P E V u d H J 5 I F R 5 c G U 9 I l J l b G F 0 a W 9 u c 2 h p c E l u Z m 9 D b 2 5 0 Y W l u Z X I i I F Z h b H V l P S J z e y Z x d W 9 0 O 2 N v b H V t b k N v d W 5 0 J n F 1 b 3 Q 7 O j E s J n F 1 b 3 Q 7 a 2 V 5 Q 2 9 s d W 1 u T m F t Z X M m c X V v d D s 6 W 1 0 s J n F 1 b 3 Q 7 c X V l c n l S Z W x h d G l v b n N o a X B z J n F 1 b 3 Q 7 O l t d L C Z x d W 9 0 O 2 N v b H V t b k l k Z W 5 0 a X R p Z X M m c X V v d D s 6 W y Z x d W 9 0 O 1 N l Y 3 R p b 2 4 x L 1 R h Y m x l Y X U x I C g y K S 9 B d X R v U m V t b 3 Z l Z E N v b H V t b n M x L n t S Z X N 1 b H Q s M H 0 m c X V v d D t d L C Z x d W 9 0 O 0 N v b H V t b k N v d W 5 0 J n F 1 b 3 Q 7 O j E s J n F 1 b 3 Q 7 S 2 V 5 Q 2 9 s d W 1 u T m F t Z X M m c X V v d D s 6 W 1 0 s J n F 1 b 3 Q 7 Q 2 9 s d W 1 u S W R l b n R p d G l l c y Z x d W 9 0 O z p b J n F 1 b 3 Q 7 U 2 V j d G l v b j E v V G F i b G V h d T E g K D I p L 0 F 1 d G 9 S Z W 1 v d m V k Q 2 9 s d W 1 u c z E u e 1 J l c 3 V s d C w w f S Z x d W 9 0 O 1 0 s J n F 1 b 3 Q 7 U m V s Y X R p b 2 5 z a G l w S W 5 m b y Z x d W 9 0 O z p b X X 0 i I C 8 + P E V u d H J 5 I F R 5 c G U 9 I l J l Y 2 9 2 Z X J 5 V G F y Z 2 V 0 U m 9 3 I i B W Y W x 1 Z T 0 i b D E i I C 8 + P E V u d H J 5 I F R 5 c G U 9 I l J l Y 2 9 2 Z X J 5 V G F y Z 2 V 0 Q 2 9 s d W 1 u I i B W Y W x 1 Z T 0 i b D E i I C 8 + P E V u d H J 5 I F R 5 c G U 9 I l J l Y 2 9 2 Z X J 5 V G F y Z 2 V 0 U 2 h l Z X Q i I F Z h b H V l P S J z V G F i b G V h d T E g K D I p I i A v P j x F b n R y e S B U e X B l P S J M b 2 F k Z W R U b 0 F u Y W x 5 c 2 l z U 2 V y d m l j Z X M i I F Z h b H V l P S J s M C I g L z 4 8 L 1 N 0 Y W J s Z U V u d H J p Z X M + P C 9 J d G V t P j x J d G V t P j x J d G V t T G 9 j Y X R p b 2 4 + P E l 0 Z W 1 U e X B l P k Z v c m 1 1 b G E 8 L 0 l 0 Z W 1 U e X B l P j x J d G V t U G F 0 a D 5 T Z W N 0 a W 9 u M S 9 S Y W Z y Y W N o a X N z Z W 1 l b n Q l M j B Q c m V j Z W R l b n Q v U 2 9 1 c m N l P C 9 J d G V t U G F 0 a D 4 8 L 0 l 0 Z W 1 M b 2 N h d G l v b j 4 8 U 3 R h Y m x l R W 5 0 c m l l c y A v P j w v S X R l b T 4 8 S X R l b T 4 8 S X R l b U x v Y 2 F 0 a W 9 u P j x J d G V t V H l w Z T 5 G b 3 J t d W x h P C 9 J d G V t V H l w Z T 4 8 S X R l b V B h d G g + U 2 V j d G l v b j E v U m F m c m F j a G l z c 2 V t Z W 5 0 J T I w U H J l Y 2 V k Z W 5 0 L 0 x p Z 2 5 l c y U y M G Z p b H R y J U M z J U E 5 Z X M 8 L 0 l 0 Z W 1 Q Y X R o P j w v S X R l b U x v Y 2 F 0 a W 9 u P j x T d G F i b G V F b n R y a W V z I C 8 + P C 9 J d G V t P j x J d G V t P j x J d G V t T G 9 j Y X R p b 2 4 + P E l 0 Z W 1 U e X B l P k Z v c m 1 1 b G E 8 L 0 l 0 Z W 1 U e X B l P j x J d G V t U G F 0 a D 5 T Z W N 0 a W 9 u M S 9 S Y W Z y Y W l j a G l z c 2 V t Z W 5 0 J T I w Y W N 0 d W V s P C 9 J d G V t U G F 0 a D 4 8 L 0 l 0 Z W 1 M b 2 N h d G l v b j 4 8 U 3 R h Y m x l R W 5 0 c m l l c z 4 8 R W 5 0 c n k g V H l w Z T 0 i S X N Q c m l 2 Y X R l I i B W Y W x 1 Z T 0 i b D A i I C 8 + P E V u d H J 5 I F R 5 c G U 9 I l F 1 Z X J 5 S U Q i I F Z h b H V l P S J z N 2 M z Z W I w N G Q t M W M 4 N C 0 0 M G N l L W E y N z M t Y 2 J k M D k z M T k 2 M j N h I i A v P j x F b n R y e S B U e X B l P S J G a W x s R W 5 h Y m x l Z C I g V m F s d W U 9 I m w x I i A v P j x F b n R y e S B U e X B l P S J G a W x s T 2 J q Z W N 0 V H l w Z S I g V m F s d W U 9 I n N U Y W J s Z S I g L z 4 8 R W 5 0 c n k g V H l w Z T 0 i R m l s b F R v R G F 0 Y U 1 v Z G V s R W 5 h Y m x l Z C I g V m F s d W U 9 I m w w I i A v P j x F b n R y e S B U e X B l P S J C d W Z m Z X J O Z X h 0 U m V m c m V z a C I g V m F s d W U 9 I m w w 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G a W x s Q 2 9 s d W 1 u T m F t Z X M i I F Z h b H V l P S J z W y Z x d W 9 0 O 0 l E J n F 1 b 3 Q 7 L C Z x d W 9 0 O 0 V t Y W l s J n F 1 b 3 Q 7 L C Z x d W 9 0 O 0 J v Z H k m c X V v d D s s J n F 1 b 3 Q 7 U H J v b X B 0 I G T D q W r D o C B l e M O p Y 3 V 0 w 6 k m c X V v d D s s J n F 1 b 3 Q 7 U m V z d W x 0 Y X Q g U H J v b X B 0 J n F 1 b 3 Q 7 L C Z x d W 9 0 O 0 l u Z G l j Z S B k Z S B j b 2 5 m a W F u Y 2 U m c X V v d D s s J n F 1 b 3 Q 7 R X h w b G l j Y X R p b 2 4 g Z G U g b F x 1 M D A y N 2 l u Z G l j Z S Z x d W 9 0 O 1 0 i I C 8 + P E V u d H J 5 I F R 5 c G U 9 I k Z p b G x D b 2 x 1 b W 5 U e X B l c y I g V m F s d W U 9 I n N B d 0 F B Q U F Z R 0 J n P T 0 i I C 8 + P E V u d H J 5 I F R 5 c G U 9 I k Z p b G x M Y X N 0 V X B k Y X R l Z C I g V m F s d W U 9 I m Q y M D I 2 L T A 0 L T A z V D E 4 O j U 4 O j U 0 L j Y 4 M z Y 2 N z h a I i A v P j x F b n R y e S B U e X B l P S J G a W x s R X J y b 3 J D b 3 V u d C I g V m F s d W U 9 I m w w I i A v P j x F b n R y e S B U e X B l P S J G a W x s R X J y b 3 J D b 2 R l I i B W Y W x 1 Z T 0 i c 1 V u a 2 5 v d 2 4 i I C 8 + P E V u d H J 5 I F R 5 c G U 9 I k Z p b G x D b 3 V u d C I g V m F s d W U 9 I m w 1 I i A v P j x F b n R y e S B U e X B l P S J B Z G R l Z F R v R G F 0 Y U 1 v Z G V s I i B W Y W x 1 Z T 0 i b D A i I C 8 + P E V u d H J 5 I F R 5 c G U 9 I k Z p b G x U Y X J n Z X Q i I F Z h b H V l P S J z U m F m c m F p Y 2 h p c 3 N l b W V u d F 9 h Y 3 R 1 Z W w i I C 8 + P E V u d H J 5 I F R 5 c G U 9 I k Z p b G x T d G F 0 d X M i I F Z h b H V l P S J z Q 2 9 t c G x l d G U i I C 8 + P E V u d H J 5 I F R 5 c G U 9 I l J l b G F 0 a W 9 u c 2 h p c E l u Z m 9 D b 2 5 0 Y W l u Z X I i I F Z h b H V l P S J z e y Z x d W 9 0 O 2 N v b H V t b k N v d W 5 0 J n F 1 b 3 Q 7 O j E s J n F 1 b 3 Q 7 a 2 V 5 Q 2 9 s d W 1 u T m F t Z X M m c X V v d D s 6 W 1 0 s J n F 1 b 3 Q 7 c X V l c n l S Z W x h d G l v b n N o a X B z J n F 1 b 3 Q 7 O l t d L C Z x d W 9 0 O 2 N v b H V t b k l k Z W 5 0 a X R p Z X M m c X V v d D s 6 W y Z x d W 9 0 O 1 N l Y 3 R p b 2 4 x L 1 J h Z n J h a W N o a X N z Z W 1 l b n Q g Y W N 0 d W V s L 0 F 1 d G 9 S Z W 1 v d m V k Q 2 9 s d W 1 u c z E u e 1 J l c 3 V s d C w w f S Z x d W 9 0 O 1 0 s J n F 1 b 3 Q 7 Q 2 9 s d W 1 u Q 2 9 1 b n Q m c X V v d D s 6 M S w m c X V v d D t L Z X l D b 2 x 1 b W 5 O Y W 1 l c y Z x d W 9 0 O z p b X S w m c X V v d D t D b 2 x 1 b W 5 J Z G V u d G l 0 a W V z J n F 1 b 3 Q 7 O l s m c X V v d D t T Z W N 0 a W 9 u M S 9 S Y W Z y Y W l j a G l z c 2 V t Z W 5 0 I G F j d H V l b C 9 B d X R v U m V t b 3 Z l Z E N v b H V t b n M x L n t S Z X N 1 b H Q s M H 0 m c X V v d D t d L C Z x d W 9 0 O 1 J l b G F 0 a W 9 u c 2 h p c E l u Z m 8 m c X V v d D s 6 W 1 1 9 I i A v P j x F b n R y e S B U e X B l P S J S Z W N v d m V y e V R h c m d l d F N o Z W V 0 I i B W Y W x 1 Z T 0 i c + K c l C A y L i B S Z X N 1 b H R h d C B y Z X F 1 Z X R l I i A v P j x F b n R y e S B U e X B l P S J S Z W N v d m V y e V R h c m d l d E N v b H V t b i I g V m F s d W U 9 I m w x I i A v P j x F b n R y e S B U e X B l P S J S Z W N v d m V y e V R h c m d l d F J v d y I g V m F s d W U 9 I m w x I i A v P j w v U 3 R h Y m x l R W 5 0 c m l l c z 4 8 L 0 l 0 Z W 0 + P E l 0 Z W 0 + P E l 0 Z W 1 M b 2 N h d G l v b j 4 8 S X R l b V R 5 c G U + R m 9 y b X V s Y T w v S X R l b V R 5 c G U + P E l 0 Z W 1 Q Y X R o P l N l Y 3 R p b 2 4 x L 1 J h Z n J h a W N o a X N z Z W 1 l b n Q l M j B h Y 3 R 1 Z W w v U 2 9 1 c m N l P C 9 J d G V t U G F 0 a D 4 8 L 0 l 0 Z W 1 M b 2 N h d G l v b j 4 8 U 3 R h Y m x l R W 5 0 c m l l c y A v P j w v S X R l b T 4 8 S X R l b T 4 8 S X R l b U x v Y 2 F 0 a W 9 u P j x J d G V t V H l w Z T 5 G b 3 J t d W x h P C 9 J d G V t V H l w Z T 4 8 S X R l b V B h d G g + U 2 V j d G l v b j E v U m F m c m F p Y 2 h p c 3 N l b W V u d C U y M G F j d H V l b C 9 D b 2 x v b m 5 l c y U y M H N 1 c H B y a W 0 l Q z M l Q T l l c z w v S X R l b V B h d G g + P C 9 J d G V t T G 9 j Y X R p b 2 4 + P F N 0 Y W J s Z U V u d H J p Z X M g L z 4 8 L 0 l 0 Z W 0 + P E l 0 Z W 0 + P E l 0 Z W 1 M b 2 N h d G l v b j 4 8 S X R l b V R 5 c G U + R m 9 y b X V s Y T w v S X R l b V R 5 c G U + P E l 0 Z W 1 Q Y X R o P l N l Y 3 R p b 2 4 x L 1 J h Z n J h a W N o a X N z Z W 1 l b n Q l M j B h Y 3 R 1 Z W w v Q W p v d X R S Z X B v b n N l P C 9 J d G V t U G F 0 a D 4 8 L 0 l 0 Z W 1 M b 2 N h d G l v b j 4 8 U 3 R h Y m x l R W 5 0 c m l l c y A v P j w v S X R l b T 4 8 S X R l b T 4 8 S X R l b U x v Y 2 F 0 a W 9 u P j x J d G V t V H l w Z T 5 G b 3 J t d W x h P C 9 J d G V t V H l w Z T 4 8 S X R l b V B h d G g + U 2 V j d G l v b j E v U m F m c m F p Y 2 h p c 3 N l b W V u d C U y M G F j d H V l b C 9 G c m F j d G l v b m 5 l c i U y M G x h J T I w Y 2 9 s b 2 5 u Z S U y M H B h c i U y M G Q l Q z M l Q T l s a W 1 p d G V 1 c j w v S X R l b V B h d G g + P C 9 J d G V t T G 9 j Y X R p b 2 4 + P F N 0 Y W J s Z U V u d H J p Z X M g L z 4 8 L 0 l 0 Z W 0 + P E l 0 Z W 0 + P E l 0 Z W 1 M b 2 N h d G l v b j 4 8 S X R l b V R 5 c G U + R m 9 y b X V s Y T w v S X R l b V R 5 c G U + P E l 0 Z W 1 Q Y X R o P l N l Y 3 R p b 2 4 x L 1 J h Z n J h a W N o a X N z Z W 1 l b n Q l M j B h Y 3 R 1 Z W w v V H l w Z S U y M G 1 v Z G l m a S V D M y V B O T w v S X R l b V B h d G g + P C 9 J d G V t T G 9 j Y X R p b 2 4 + P F N 0 Y W J s Z U V u d H J p Z X M g L z 4 8 L 0 l 0 Z W 0 + P E l 0 Z W 0 + P E l 0 Z W 1 M b 2 N h d G l v b j 4 8 S X R l b V R 5 c G U + R m 9 y b X V s Y T w v S X R l b V R 5 c G U + P E l 0 Z W 1 Q Y X R o P l N l Y 3 R p b 2 4 x L 1 J h Z n J h a W N o a X N z Z W 1 l b n Q l M j B h Y 3 R 1 Z W w v U m V x d S V D M y V B Q X R l c y U y M G Z 1 c 2 l v b m 4 l Q z M l Q T l l c z w v S X R l b V B h d G g + P C 9 J d G V t T G 9 j Y X R p b 2 4 + P F N 0 Y W J s Z U V u d H J p Z X M g L z 4 8 L 0 l 0 Z W 0 + P E l 0 Z W 0 + P E l 0 Z W 1 M b 2 N h d G l v b j 4 8 S X R l b V R 5 c G U + R m 9 y b X V s Y T w v S X R l b V R 5 c G U + P E l 0 Z W 1 Q Y X R o P l N l Y 3 R p b 2 4 x L 1 J h Z n J h a W N o a X N z Z W 1 l b n Q l M j B h Y 3 R 1 Z W w v U m F m c m F j a G l z c 2 V t Z W 5 0 J T I w U H J l Y 2 V k Z W 5 0 J T I w Z C V D M y V B O X Z l b G 9 w c C V D M y V B O T w v S X R l b V B h d G g + P C 9 J d G V t T G 9 j Y X R p b 2 4 + P F N 0 Y W J s Z U V u d H J p Z X M g L z 4 8 L 0 l 0 Z W 0 + P E l 0 Z W 0 + P E l 0 Z W 1 M b 2 N h d G l v b j 4 8 S X R l b V R 5 c G U + R m 9 y b X V s Y T w v S X R l b V R 5 c G U + P E l 0 Z W 1 Q Y X R o P l N l Y 3 R p b 2 4 x L 1 J h Z n J h a W N o a X N z Z W 1 l b n Q l M j B h Y 3 R 1 Z W w v Q 2 9 s b 2 5 u Z X M l M j B m d X N p b 2 5 u J U M z J U E 5 Z X M 8 L 0 l 0 Z W 1 Q Y X R o P j w v S X R l b U x v Y 2 F 0 a W 9 u P j x T d G F i b G V F b n R y a W V z I C 8 + P C 9 J d G V t P j x J d G V t P j x J d G V t T G 9 j Y X R p b 2 4 + P E l 0 Z W 1 U e X B l P k Z v c m 1 1 b G E 8 L 0 l 0 Z W 1 U e X B l P j x J d G V t U G F 0 a D 5 T Z W N 0 a W 9 u M S 9 S Y W Z y Y W l j a G l z c 2 V t Z W 5 0 J T I w Y W N 0 d W V s L 0 N v b G 9 u b m V z J T I w Z n V z a W 9 u b i V D M y V B O W V z M T w v S X R l b V B h d G g + P C 9 J d G V t T G 9 j Y X R p b 2 4 + P F N 0 Y W J s Z U V u d H J p Z X M g L z 4 8 L 0 l 0 Z W 0 + P E l 0 Z W 0 + P E l 0 Z W 1 M b 2 N h d G l v b j 4 8 S X R l b V R 5 c G U + R m 9 y b X V s Y T w v S X R l b V R 5 c G U + P E l 0 Z W 1 Q Y X R o P l N l Y 3 R p b 2 4 x L 0 N s Z W Z B U E k 8 L 0 l 0 Z W 1 Q Y X R o P j w v S X R l b U x v Y 2 F 0 a W 9 u P j x T d G F i b G V F b n R y a W V z P j x F b n R y e S B U e X B l P S J J c 1 B y a X Z h d G U i I F Z h b H V l P S J s M C I g L z 4 8 R W 5 0 c n k g V H l w Z T 0 i U X V l c n l J R C I g V m F s d W U 9 I n M y Y m Z h M G I 1 Z S 0 x Y W I w L T Q 5 Z W U t O G U 1 N C 1 k M T V j O T U 1 M z Q 1 M z E 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S Z X N 1 b H R U e X B l I i B W Y W x 1 Z T 0 i c 1 R l e H Q i I C 8 + P E V u d H J 5 I F R 5 c G U 9 I k J 1 Z m Z l c k 5 l e H R S Z W Z y Z X N o I i B W Y W x 1 Z T 0 i b D A i I C 8 + P E V u d H J 5 I F R 5 c G U 9 I k Z p b G x l Z E N v b X B s Z X R l U m V z d W x 0 V G 9 X b 3 J r c 2 h l Z X Q i I F Z h b H V l P S J s M C I g L z 4 8 R W 5 0 c n k g V H l w Z T 0 i R m l s b F N 0 Y X R 1 c y I g V m F s d W U 9 I n N D b 2 1 w b G V 0 Z S I g L z 4 8 R W 5 0 c n k g V H l w Z T 0 i R m l s b E x h c 3 R V c G R h d G V k I i B W Y W x 1 Z T 0 i Z D I w M j Y t M D Q t M D N U M T g 6 N T g 6 N T Q u M z I 0 N D g 4 O V o i I C 8 + P E V u d H J 5 I F R 5 c G U 9 I k Z p b G x F c n J v c k N v Z G U i I F Z h b H V l P S J z V W 5 r b m 9 3 b i I g L z 4 8 R W 5 0 c n k g V H l w Z T 0 i Q W R k Z W R U b 0 R h d G F N b 2 R l b C I g V m F s d W U 9 I m w w I i A v P j w v U 3 R h Y m x l R W 5 0 c m l l c z 4 8 L 0 l 0 Z W 0 + P E l 0 Z W 0 + P E l 0 Z W 1 M b 2 N h d G l v b j 4 8 S X R l b V R 5 c G U + R m 9 y b X V s Y T w v S X R l b V R 5 c G U + P E l 0 Z W 1 Q Y X R o P l N l Y 3 R p b 2 4 x L 0 N s Z W Z B U E k v U 2 9 1 c m N l P C 9 J d G V t U G F 0 a D 4 8 L 0 l 0 Z W 1 M b 2 N h d G l v b j 4 8 U 3 R h Y m x l R W 5 0 c m l l c y A v P j w v S X R l b T 4 8 S X R l b T 4 8 S X R l b U x v Y 2 F 0 a W 9 u P j x J d G V t V H l w Z T 5 G b 3 J t d W x h P C 9 J d G V t V H l w Z T 4 8 S X R l b V B h d G g + U 2 V j d G l v b j E v Q 2 x l Z k F Q S S 9 D b 2 x 1 b W 4 x P C 9 J d G V t U G F 0 a D 4 8 L 0 l 0 Z W 1 M b 2 N h d G l v b j 4 8 U 3 R h Y m x l R W 5 0 c m l l c y A v P j w v S X R l b T 4 8 S X R l b T 4 8 S X R l b U x v Y 2 F 0 a W 9 u P j x J d G V t V H l w Z T 5 G b 3 J t d W x h P C 9 J d G V t V H l w Z T 4 8 S X R l b V B h d G g + U 2 V j d G l v b j E v U m F m c m F p Y 2 h p c 3 N l b W V u d C U y M G F j d H V l b C 9 D b 2 x v b m 5 l c y U y M G Z 1 c 2 l v b m 4 l Q z M l Q T l l c z I 8 L 0 l 0 Z W 1 Q Y X R o P j w v S X R l b U x v Y 2 F 0 a W 9 u P j x T d G F i b G V F b n R y a W V z I C 8 + P C 9 J d G V t P j x J d G V t P j x J d G V t T G 9 j Y X R p b 2 4 + P E l 0 Z W 1 U e X B l P k Z v c m 1 1 b G E 8 L 0 l 0 Z W 1 U e X B l P j x J d G V t U G F 0 a D 5 T Z W N 0 a W 9 u M S 9 Q c m 9 t c H Q 8 L 0 l 0 Z W 1 Q Y X R o P j w v S X R l b U x v Y 2 F 0 a W 9 u P j x T d G F i b G V F b n R y a W V z P j x F b n R y e S B U e X B l P S J J c 1 B y a X Z h d G U i I F Z h b H V l P S J s M C I g L z 4 8 R W 5 0 c n k g V H l w Z T 0 i U X V l c n l J R C I g V m F s d W U 9 I n M 4 Z m Y 1 Y m I w N S 1 i N W M 4 L T Q 5 Y 2 M t O G Q 4 N i 1 j M T M 5 O T M 1 M W N i Z W M 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O Y W 1 l V X B k Y X R l Z E F m d G V y R m l s b C I g V m F s d W U 9 I m w x I i A v P j x F b n R y e S B U e X B l P S J S Z X N 1 b H R U e X B l I i B W Y W x 1 Z T 0 i c 1 R l e H Q i I C 8 + P E V u d H J 5 I F R 5 c G U 9 I k J 1 Z m Z l c k 5 l e H R S Z W Z y Z X N o I i B W Y W x 1 Z T 0 i b D A i I C 8 + P E V u d H J 5 I F R 5 c G U 9 I k Z p b G x l Z E N v b X B s Z X R l U m V z d W x 0 V G 9 X b 3 J r c 2 h l Z X Q i I F Z h b H V l P S J s M C I g L z 4 8 R W 5 0 c n k g V H l w Z T 0 i Q W R k Z W R U b 0 R h d G F N b 2 R l b C I g V m F s d W U 9 I m w w I i A v P j x F b n R y e S B U e X B l P S J G a W x s R X J y b 3 J D b 2 R l I i B W Y W x 1 Z T 0 i c 1 V u a 2 5 v d 2 4 i I C 8 + P E V u d H J 5 I F R 5 c G U 9 I k Z p b G x M Y X N 0 V X B k Y X R l Z C I g V m F s d W U 9 I m Q y M D I 2 L T A 0 L T A z V D E 4 O j U 4 O j U 0 L j M y O D Q 4 M z F a I i A v P j x F b n R y e S B U e X B l P S J G a W x s U 3 R h d H V z I i B W Y W x 1 Z T 0 i c 0 N v b X B s Z X R l I i A v P j w v U 3 R h Y m x l R W 5 0 c m l l c z 4 8 L 0 l 0 Z W 0 + P E l 0 Z W 0 + P E l 0 Z W 1 M b 2 N h d G l v b j 4 8 S X R l b V R 5 c G U + R m 9 y b X V s Y T w v S X R l b V R 5 c G U + P E l 0 Z W 1 Q Y X R o P l N l Y 3 R p b 2 4 x L 1 B y b 2 1 w d C 9 T b 3 V y Y 2 U 8 L 0 l 0 Z W 1 Q Y X R o P j w v S X R l b U x v Y 2 F 0 a W 9 u P j x T d G F i b G V F b n R y a W V z I C 8 + P C 9 J d G V t P j x J d G V t P j x J d G V t T G 9 j Y X R p b 2 4 + P E l 0 Z W 1 U e X B l P k Z v c m 1 1 b G E 8 L 0 l 0 Z W 1 U e X B l P j x J d G V t U G F 0 a D 5 T Z W N 0 a W 9 u M S 9 Q c m 9 t c H Q v Q 2 9 s d W 1 u M T w v S X R l b V B h d G g + P C 9 J d G V t T G 9 j Y X R p b 2 4 + P F N 0 Y W J s Z U V u d H J p Z X M g L z 4 8 L 0 l 0 Z W 0 + P C 9 J d G V t c z 4 8 L 0 x v Y 2 F s U G F j a 2 F n Z U 1 l d G F k Y X R h R m l s Z T 4 W A A A A U E s F B g A A A A A A A A A A A A A A A A A A A A A A A C Y B A A A B A A A A 0 I y d 3 w E V 0 R G M e g D A T 8 K X 6 w E A A A A + V H Q C 4 m Q I T 5 F + S R l 9 f T c R A A A A A A I A A A A A A B B m A A A A A Q A A I A A A A C Z q k R l s L w T c l F q E H U n i / T 3 2 J e K E j G R G I K M 4 A C W r E h f 1 A A A A A A 6 A A A A A A g A A I A A A A M D + H G g n l f W s k y a 0 w w V v E L L W 0 6 x h j K X 9 O P o b A 4 f j o C 0 m U A A A A B S 6 i v y T Z M P c P 4 h k p B P h w Y e s s 1 L a e a 9 F J 9 O Z b N 8 m 5 n 3 C G o + l x u o l Z g P 7 K F 9 G q z Q T 6 h H 7 B U l q D D L R f u 8 0 2 g 4 Z / k X D 0 S x 2 1 Y J r + 3 F q b R b s 6 x f S Q A A A A P T 1 i A x 7 h J H p C e 9 J t X + l / t O s h k B A h M D B f i S N A U w Y T D 5 V p P X x C 1 X J 8 8 i w 4 M X k i l E 9 m n x f x 7 Q c N M A U w s H d 7 G s a R q M = < / D a t a M a s h u p > 
</file>

<file path=customXml/itemProps1.xml><?xml version="1.0" encoding="utf-8"?>
<ds:datastoreItem xmlns:ds="http://schemas.openxmlformats.org/officeDocument/2006/customXml" ds:itemID="{E2B7978C-81FA-480E-B40C-167073C9001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5</vt:i4>
      </vt:variant>
      <vt:variant>
        <vt:lpstr>Plages nommées</vt:lpstr>
      </vt:variant>
      <vt:variant>
        <vt:i4>2</vt:i4>
      </vt:variant>
    </vt:vector>
  </HeadingPairs>
  <TitlesOfParts>
    <vt:vector size="7" baseType="lpstr">
      <vt:lpstr>🔒 0. Clef API &amp; Prompt</vt:lpstr>
      <vt:lpstr>💡 COPILOT</vt:lpstr>
      <vt:lpstr>📊 1. Data source</vt:lpstr>
      <vt:lpstr>✔ 2. Resultat requete</vt:lpstr>
      <vt:lpstr>💰 3. Coûts</vt:lpstr>
      <vt:lpstr>ClefAPI</vt:lpstr>
      <vt:lpstr>Prompt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Gaetan Mourmant</dc:creator>
  <cp:lastModifiedBy>Gaetan Mourmant</cp:lastModifiedBy>
  <dcterms:created xsi:type="dcterms:W3CDTF">2026-03-30T16:06:17Z</dcterms:created>
  <dcterms:modified xsi:type="dcterms:W3CDTF">2026-04-08T11:37:05Z</dcterms:modified>
</cp:coreProperties>
</file>